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45" windowHeight="6465" activeTab="0"/>
  </bookViews>
  <sheets>
    <sheet name="Tbl 1 (Quest. #1)" sheetId="1" r:id="rId1"/>
    <sheet name="Tbl 2 (Quest. #1)" sheetId="2" r:id="rId2"/>
    <sheet name="Tbl 3 (Quest. #2)" sheetId="3" r:id="rId3"/>
    <sheet name="Tbl 4 (Quest. #3)" sheetId="4" r:id="rId4"/>
    <sheet name="Tbl 5 (Quest. #4)" sheetId="5" r:id="rId5"/>
    <sheet name="Tbl 6 (Quest. #5)" sheetId="6" r:id="rId6"/>
    <sheet name="Tbl 7 (Quest. #6 &amp; 7)" sheetId="7" r:id="rId7"/>
    <sheet name="Tbl 8 (Quest. #8)" sheetId="8" r:id="rId8"/>
    <sheet name="Tbl 9 (Quest. #9 &amp; 10)" sheetId="9" r:id="rId9"/>
    <sheet name="Tbl 10 (Quest. #11)" sheetId="10" r:id="rId10"/>
    <sheet name="Tbl 11 (Quest. #12)" sheetId="11" r:id="rId11"/>
    <sheet name="Tbl 12 (Quest. #13)" sheetId="12" r:id="rId12"/>
    <sheet name="Tbl 13 (Quest. #14.A-1)" sheetId="13" r:id="rId13"/>
    <sheet name="Tbl 14 (Quest. #14.B-1)" sheetId="14" r:id="rId14"/>
    <sheet name="Tbl 15 (Quest. #14.B-2)" sheetId="15" r:id="rId15"/>
  </sheets>
  <definedNames>
    <definedName name="_xlnm.Print_Area" localSheetId="0">'Tbl 1 (Quest. #1)'!$A$1:$O$73</definedName>
    <definedName name="_xlnm.Print_Area" localSheetId="9">'Tbl 10 (Quest. #11)'!$A$1:$I$69</definedName>
    <definedName name="_xlnm.Print_Area" localSheetId="10">'Tbl 11 (Quest. #12)'!$A$1:$O$69</definedName>
    <definedName name="_xlnm.Print_Area" localSheetId="11">'Tbl 12 (Quest. #13)'!$A$1:$S$28</definedName>
    <definedName name="_xlnm.Print_Area" localSheetId="12">'Tbl 13 (Quest. #14.A-1)'!$A$1:$V$64</definedName>
    <definedName name="_xlnm.Print_Area" localSheetId="13">'Tbl 14 (Quest. #14.B-1)'!$A$1:$AJ$63</definedName>
    <definedName name="_xlnm.Print_Area" localSheetId="14">'Tbl 15 (Quest. #14.B-2)'!$A$1:$AI$63</definedName>
    <definedName name="_xlnm.Print_Area" localSheetId="1">'Tbl 2 (Quest. #1)'!$A$1:$O$73</definedName>
    <definedName name="_xlnm.Print_Area" localSheetId="2">'Tbl 3 (Quest. #2)'!$A$1:$M$69</definedName>
    <definedName name="_xlnm.Print_Area" localSheetId="3">'Tbl 4 (Quest. #3)'!$A$1:$F$69</definedName>
    <definedName name="_xlnm.Print_Area" localSheetId="4">'Tbl 5 (Quest. #4)'!$A$1:$J$28</definedName>
    <definedName name="_xlnm.Print_Area" localSheetId="5">'Tbl 6 (Quest. #5)'!$A$1:$J$28</definedName>
    <definedName name="_xlnm.Print_Area" localSheetId="6">'Tbl 7 (Quest. #6 &amp; 7)'!$A$1:$R$28</definedName>
    <definedName name="_xlnm.Print_Area" localSheetId="7">'Tbl 8 (Quest. #8)'!$A$1:$Z$42</definedName>
    <definedName name="_xlnm.Print_Area" localSheetId="8">'Tbl 9 (Quest. #9 &amp; 10)'!$A$1:$P$28</definedName>
  </definedNames>
  <calcPr fullCalcOnLoad="1"/>
</workbook>
</file>

<file path=xl/sharedStrings.xml><?xml version="1.0" encoding="utf-8"?>
<sst xmlns="http://schemas.openxmlformats.org/spreadsheetml/2006/main" count="2885" uniqueCount="309">
  <si>
    <t xml:space="preserve">TOTAL
</t>
  </si>
  <si>
    <t>Credit</t>
  </si>
  <si>
    <t>Non-credit</t>
  </si>
  <si>
    <t>TOTAL</t>
  </si>
  <si>
    <t>Four-Year Public Institutions</t>
  </si>
  <si>
    <t>Community Colleges</t>
  </si>
  <si>
    <t>Coppin State College</t>
  </si>
  <si>
    <t>Independent Institutions</t>
  </si>
  <si>
    <t>Frostburg State</t>
  </si>
  <si>
    <t>Salisbury U.</t>
  </si>
  <si>
    <t>Towson U.</t>
  </si>
  <si>
    <t>U. of Baltimore</t>
  </si>
  <si>
    <t>U. of M, Baltimore</t>
  </si>
  <si>
    <t>U. of M. Eastern Shore</t>
  </si>
  <si>
    <t>U. of M. University College</t>
  </si>
  <si>
    <t>Morgan State U.</t>
  </si>
  <si>
    <t>St. Mary's College of Maryland</t>
  </si>
  <si>
    <t>Allegany College of Maryland</t>
  </si>
  <si>
    <t>Anne Arundel CC</t>
  </si>
  <si>
    <t>Baltimore City CC</t>
  </si>
  <si>
    <t>Carroll CC</t>
  </si>
  <si>
    <t>Cecil CC</t>
  </si>
  <si>
    <t>College of Southern Maryland</t>
  </si>
  <si>
    <t>Chesapeake College</t>
  </si>
  <si>
    <t>Frederick CC</t>
  </si>
  <si>
    <t>Garrett CC</t>
  </si>
  <si>
    <t>Hagerstown CC</t>
  </si>
  <si>
    <t>Harford CC</t>
  </si>
  <si>
    <t>Howard CC</t>
  </si>
  <si>
    <t>Montgomery College</t>
  </si>
  <si>
    <t>Prince George's CC</t>
  </si>
  <si>
    <t>Wor-Wic CC</t>
  </si>
  <si>
    <t>Baltimore Hebrew U.</t>
  </si>
  <si>
    <t>Baltimore International College</t>
  </si>
  <si>
    <t>Capitol College</t>
  </si>
  <si>
    <t>Columbia Union College</t>
  </si>
  <si>
    <t>Goucher College</t>
  </si>
  <si>
    <t>Hagerstown Business College</t>
  </si>
  <si>
    <t>Harry Lundeberg School of Seamanship</t>
  </si>
  <si>
    <t>Hood College</t>
  </si>
  <si>
    <t xml:space="preserve">The Johns Hopkins U. </t>
  </si>
  <si>
    <t>Loyola College in Maryland</t>
  </si>
  <si>
    <t>Maryland College of Art and Design</t>
  </si>
  <si>
    <t>Maryland Institute, College of Art</t>
  </si>
  <si>
    <t>McDaniel College</t>
  </si>
  <si>
    <t>Mount Saint Mary's College</t>
  </si>
  <si>
    <t>National Labor College</t>
  </si>
  <si>
    <t>Ner Isreal Rabbinical College</t>
  </si>
  <si>
    <t>College of Notre Dame of Maryland</t>
  </si>
  <si>
    <t>St. John's College</t>
  </si>
  <si>
    <t>St. Mary's Seminary and U.</t>
  </si>
  <si>
    <t>Tai Sophia Institute</t>
  </si>
  <si>
    <t>Villa Julie College</t>
  </si>
  <si>
    <t>Washington College</t>
  </si>
  <si>
    <t>Washington Bible College</t>
  </si>
  <si>
    <t>Yeshiva College</t>
  </si>
  <si>
    <t xml:space="preserve">Branch campus, off-campus site, main campus
</t>
  </si>
  <si>
    <t xml:space="preserve">Public 4-yr college or university
</t>
  </si>
  <si>
    <t xml:space="preserve">Community college
</t>
  </si>
  <si>
    <t xml:space="preserve">Independent college or university
</t>
  </si>
  <si>
    <t xml:space="preserve">Public secondary school
</t>
  </si>
  <si>
    <t xml:space="preserve">Public elementary or middle school
</t>
  </si>
  <si>
    <t xml:space="preserve">Student's home
 </t>
  </si>
  <si>
    <t xml:space="preserve">Private sector workplace
</t>
  </si>
  <si>
    <t xml:space="preserve">Military base
</t>
  </si>
  <si>
    <t xml:space="preserve">Number of courses developed by faculty
</t>
  </si>
  <si>
    <t xml:space="preserve">Number of courses
</t>
  </si>
  <si>
    <t xml:space="preserve">Number of activities
</t>
  </si>
  <si>
    <t>x</t>
  </si>
  <si>
    <t>Ner Israel Rabbinical College</t>
  </si>
  <si>
    <t xml:space="preserve"> </t>
  </si>
  <si>
    <t xml:space="preserve">Master's
</t>
  </si>
  <si>
    <t xml:space="preserve">Maryland
Online
</t>
  </si>
  <si>
    <t xml:space="preserve">Maryland
Digital Library
</t>
  </si>
  <si>
    <t xml:space="preserve">Other
</t>
  </si>
  <si>
    <t xml:space="preserve">Telephone or online application
</t>
  </si>
  <si>
    <t xml:space="preserve">Computer registration
</t>
  </si>
  <si>
    <t xml:space="preserve">Academic advising
</t>
  </si>
  <si>
    <t xml:space="preserve">Online financial aid application
</t>
  </si>
  <si>
    <t xml:space="preserve">Instructor visits remote site
</t>
  </si>
  <si>
    <t xml:space="preserve">Toll-free phone, email or online access to instructor
</t>
  </si>
  <si>
    <t xml:space="preserve">Teaching assistant, tutor, facilitator at remote sites
</t>
  </si>
  <si>
    <t xml:space="preserve">Toll-free phone, email, online access to help desk
</t>
  </si>
  <si>
    <t xml:space="preserve">Cooperative library loan agreements
</t>
  </si>
  <si>
    <t xml:space="preserve">Online access to wide area networks
</t>
  </si>
  <si>
    <t>Capital College</t>
  </si>
  <si>
    <t>Harry Lundberg School of Seamanship</t>
  </si>
  <si>
    <t>The Johns Hopkins U.</t>
  </si>
  <si>
    <t>Sojourner-Douglass College</t>
  </si>
  <si>
    <t xml:space="preserve">Utilization/
application of DL technologies
</t>
  </si>
  <si>
    <t xml:space="preserve">Teaching methods for DL courses
</t>
  </si>
  <si>
    <t xml:space="preserve">Electronic classroom (networked computer facility)
</t>
  </si>
  <si>
    <t xml:space="preserve">WWW
server
</t>
  </si>
  <si>
    <t xml:space="preserve">Institutional website
</t>
  </si>
  <si>
    <t xml:space="preserve">Web page capability for students
</t>
  </si>
  <si>
    <t xml:space="preserve">Bulletin board or computer conferencing system
</t>
  </si>
  <si>
    <t xml:space="preserve">Voice mail
</t>
  </si>
  <si>
    <t xml:space="preserve">TV field production units
</t>
  </si>
  <si>
    <t xml:space="preserve">ITFS channel
</t>
  </si>
  <si>
    <t xml:space="preserve">ITFS receive site
</t>
  </si>
  <si>
    <t xml:space="preserve">Ku band satellite uplink
</t>
  </si>
  <si>
    <t xml:space="preserve">C band satellite uplink
</t>
  </si>
  <si>
    <t xml:space="preserve">Ku band satellite downlink
</t>
  </si>
  <si>
    <t xml:space="preserve">C band satellite downlink
</t>
  </si>
  <si>
    <t xml:space="preserve">CATV channels
</t>
  </si>
  <si>
    <t xml:space="preserve">Broadcast TV stations
</t>
  </si>
  <si>
    <t xml:space="preserve">Broadcast radio station
</t>
  </si>
  <si>
    <t xml:space="preserve">FM subchannels
</t>
  </si>
  <si>
    <t xml:space="preserve">Interactive digital compressed video codecs
</t>
  </si>
  <si>
    <t xml:space="preserve">Digital compressed video codecs
</t>
  </si>
  <si>
    <t xml:space="preserve">Audio
conference bridges
</t>
  </si>
  <si>
    <t xml:space="preserve">Full production
studio
</t>
  </si>
  <si>
    <t xml:space="preserve">Microwave distribution links
</t>
  </si>
  <si>
    <t xml:space="preserve">Asynchronous
online
</t>
  </si>
  <si>
    <t xml:space="preserve">Two-way live video,
one-way audio 
</t>
  </si>
  <si>
    <t xml:space="preserve">Two-way interactive video and audio
</t>
  </si>
  <si>
    <t xml:space="preserve">One-way pre-
recorded video
</t>
  </si>
  <si>
    <t xml:space="preserve">Two-way online interaction
</t>
  </si>
  <si>
    <t xml:space="preserve">Other technologies
</t>
  </si>
  <si>
    <t xml:space="preserve">Sector Surveyed
</t>
  </si>
  <si>
    <t xml:space="preserve">Degree Program
</t>
  </si>
  <si>
    <t>Business Management</t>
  </si>
  <si>
    <t xml:space="preserve">Bachelor's
 </t>
  </si>
  <si>
    <t xml:space="preserve">Doctorate
</t>
  </si>
  <si>
    <t>Business Administration Transfer</t>
  </si>
  <si>
    <t>General Studies</t>
  </si>
  <si>
    <t>Computer Information Systems</t>
  </si>
  <si>
    <t>Financial Accounting</t>
  </si>
  <si>
    <t>Business Administration</t>
  </si>
  <si>
    <t>Management Development</t>
  </si>
  <si>
    <t>Accounting</t>
  </si>
  <si>
    <t>Business</t>
  </si>
  <si>
    <t>Computer Applications</t>
  </si>
  <si>
    <t>Technology</t>
  </si>
  <si>
    <t>Curriculum and Instruction</t>
  </si>
  <si>
    <t>D.Sc.P.T. Physical Therapy</t>
  </si>
  <si>
    <t>Transitional DPT Physical Therapy</t>
  </si>
  <si>
    <t>Information Systems</t>
  </si>
  <si>
    <t>Management Studies in EHS</t>
  </si>
  <si>
    <t>U. of M., Baltimore</t>
  </si>
  <si>
    <t>U. of M. Baltimore County</t>
  </si>
  <si>
    <t>U. of M., College Park</t>
  </si>
  <si>
    <t>U. of M. , College Park</t>
  </si>
  <si>
    <t>Reliability Engineering</t>
  </si>
  <si>
    <t>Teaching</t>
  </si>
  <si>
    <t>Distance Education</t>
  </si>
  <si>
    <t>Communication Studies</t>
  </si>
  <si>
    <t>Computer and Information Science</t>
  </si>
  <si>
    <t>Computer Studies</t>
  </si>
  <si>
    <t>Environmental Management</t>
  </si>
  <si>
    <t>Fire Science</t>
  </si>
  <si>
    <t>Humanities</t>
  </si>
  <si>
    <t>Human Resource Management</t>
  </si>
  <si>
    <t>Information Systems Management</t>
  </si>
  <si>
    <t>Legal Studies</t>
  </si>
  <si>
    <t>Management Studies</t>
  </si>
  <si>
    <t>Marketing</t>
  </si>
  <si>
    <t>Psychology</t>
  </si>
  <si>
    <t>Social Science</t>
  </si>
  <si>
    <t>Education</t>
  </si>
  <si>
    <t>International Management</t>
  </si>
  <si>
    <t>Accounting and Financial Management</t>
  </si>
  <si>
    <t>Biotechnology Studies</t>
  </si>
  <si>
    <t>Electronic Commerce</t>
  </si>
  <si>
    <t>Information Technology</t>
  </si>
  <si>
    <t>Technology Management</t>
  </si>
  <si>
    <t>Telecommunications Management</t>
  </si>
  <si>
    <t>Software Engineering</t>
  </si>
  <si>
    <t>Network Security</t>
  </si>
  <si>
    <t>Information Architecture</t>
  </si>
  <si>
    <t>Historic Preservation</t>
  </si>
  <si>
    <t>Arts Administration</t>
  </si>
  <si>
    <t>Creature Nonfiction</t>
  </si>
  <si>
    <t>Public Health</t>
  </si>
  <si>
    <t xml:space="preserve">Developed in collaboration with another institution
</t>
  </si>
  <si>
    <t xml:space="preserve">Developed by a commercial vendor
</t>
  </si>
  <si>
    <t xml:space="preserve">Able to reserve library items
 </t>
  </si>
  <si>
    <t xml:space="preserve">Able to access the institution's library catalog
</t>
  </si>
  <si>
    <t xml:space="preserve">Able to order library items
</t>
  </si>
  <si>
    <t xml:space="preserve">Able to download copies of items
</t>
  </si>
  <si>
    <t xml:space="preserve">Internet Node Site
</t>
  </si>
  <si>
    <t xml:space="preserve">Internet Electronic Mail
</t>
  </si>
  <si>
    <t>CC of Baltimore County</t>
  </si>
  <si>
    <t xml:space="preserve">Developed by another higher education institution
</t>
  </si>
  <si>
    <t xml:space="preserve">Total
Institutions
Surveyed
</t>
  </si>
  <si>
    <t xml:space="preserve">Courses designed for undergrads
</t>
  </si>
  <si>
    <t xml:space="preserve">Courses designed for graduates
</t>
  </si>
  <si>
    <t xml:space="preserve">Courses designed for continuing education students
</t>
  </si>
  <si>
    <t xml:space="preserve">Courses designed for high school students
</t>
  </si>
  <si>
    <t xml:space="preserve">Courses designed for elementary &amp;
 middle school students
</t>
  </si>
  <si>
    <t xml:space="preserve">Courses designed for adult education students (GED, ESL)
</t>
  </si>
  <si>
    <t xml:space="preserve">Class listserv capability
</t>
  </si>
  <si>
    <t xml:space="preserve">Development
of curricula for DL courses
</t>
  </si>
  <si>
    <t xml:space="preserve">1.d.  SUMMARY
</t>
  </si>
  <si>
    <t xml:space="preserve">2.d.  SUMMARY
</t>
  </si>
  <si>
    <r>
      <t xml:space="preserve">2.a.  Four-Year Public Institutions
</t>
    </r>
    <r>
      <rPr>
        <sz val="10"/>
        <rFont val="Arial"/>
        <family val="2"/>
      </rPr>
      <t xml:space="preserve">         </t>
    </r>
  </si>
  <si>
    <t xml:space="preserve">2.b.  Community Colleges
</t>
  </si>
  <si>
    <t xml:space="preserve">3.a.  Four-Year Public Institutions
</t>
  </si>
  <si>
    <t xml:space="preserve">3.b.  Community Colleges
</t>
  </si>
  <si>
    <t xml:space="preserve">3.c.  Independent Institutions
</t>
  </si>
  <si>
    <t xml:space="preserve">3.d.  SUMMARY
</t>
  </si>
  <si>
    <r>
      <t>4.a.  Four-Year Public Institutions</t>
    </r>
    <r>
      <rPr>
        <b/>
        <sz val="10"/>
        <rFont val="Arial"/>
        <family val="2"/>
      </rPr>
      <t xml:space="preserve">
</t>
    </r>
  </si>
  <si>
    <t xml:space="preserve">4.b.  Community Colleges
</t>
  </si>
  <si>
    <r>
      <t>4.c.  Independent Institutions</t>
    </r>
    <r>
      <rPr>
        <b/>
        <sz val="10"/>
        <rFont val="Arial"/>
        <family val="2"/>
      </rPr>
      <t xml:space="preserve">
</t>
    </r>
  </si>
  <si>
    <t xml:space="preserve">5.d.  SUMMARY
</t>
  </si>
  <si>
    <t xml:space="preserve">5.a.  Four-Year Public Institutions
</t>
  </si>
  <si>
    <t xml:space="preserve">5.b.  Community Colleges
</t>
  </si>
  <si>
    <t xml:space="preserve">5.c.  Independent Institutions
</t>
  </si>
  <si>
    <t xml:space="preserve">6.a.  Four-Year Public Institutions
</t>
  </si>
  <si>
    <t xml:space="preserve">6.b.  Community Colleges
</t>
  </si>
  <si>
    <t xml:space="preserve">6.c.  Independent Institutions
</t>
  </si>
  <si>
    <t xml:space="preserve">6.d.  SUMMARY
</t>
  </si>
  <si>
    <t>7.a.  Four-Year Public Institutions</t>
  </si>
  <si>
    <t>7.b.  Community Colleges</t>
  </si>
  <si>
    <t>7.c.  Independent Institutions</t>
  </si>
  <si>
    <t xml:space="preserve">8.c.  Independent Institutions
</t>
  </si>
  <si>
    <t xml:space="preserve">8.b.  Community Colleges
</t>
  </si>
  <si>
    <t xml:space="preserve">8.a.  Four-Year Public Institutions
</t>
  </si>
  <si>
    <t xml:space="preserve">8.d.  SUMMARY
</t>
  </si>
  <si>
    <t xml:space="preserve">9.a.  Four-Year Public Institution
</t>
  </si>
  <si>
    <t xml:space="preserve">9.b.  Community College
</t>
  </si>
  <si>
    <t xml:space="preserve">9.c.  Independent Institutions
</t>
  </si>
  <si>
    <t xml:space="preserve">9.d.  SUMMARY
</t>
  </si>
  <si>
    <t xml:space="preserve">10.a.  Four-Year Public Institutions
</t>
  </si>
  <si>
    <t xml:space="preserve">10.b.    Community Colleges
</t>
  </si>
  <si>
    <t xml:space="preserve">10.c.   Independent Institutions
</t>
  </si>
  <si>
    <t xml:space="preserve">10.d.  SUMMARY
</t>
  </si>
  <si>
    <t xml:space="preserve">11.c.  Independent Institutions
</t>
  </si>
  <si>
    <t xml:space="preserve">12.d.  SUMMARY
</t>
  </si>
  <si>
    <t xml:space="preserve">13.a.  Four-Year Public Institutions
</t>
  </si>
  <si>
    <t xml:space="preserve">13.b.  Community Colleges
</t>
  </si>
  <si>
    <t xml:space="preserve">13.c.  Independent Institutions
</t>
  </si>
  <si>
    <t xml:space="preserve">14.a.  Four-Year Public Institutions
</t>
  </si>
  <si>
    <t xml:space="preserve">14.c.  Independent Institutions
</t>
  </si>
  <si>
    <t xml:space="preserve">15.a.  Four-Year Public Institutions
</t>
  </si>
  <si>
    <t xml:space="preserve">15.c.  Independent Institutions
</t>
  </si>
  <si>
    <t xml:space="preserve">1.b.  Community Colleges
</t>
  </si>
  <si>
    <t xml:space="preserve">1.c.  Independent Institutions
</t>
  </si>
  <si>
    <r>
      <t>Entirely</t>
    </r>
    <r>
      <rPr>
        <sz val="8"/>
        <rFont val="Arial"/>
        <family val="2"/>
      </rPr>
      <t xml:space="preserve">
distance learning
</t>
    </r>
  </si>
  <si>
    <t xml:space="preserve">Utilization/
application
 of DL technologies
</t>
  </si>
  <si>
    <t xml:space="preserve">Teaching
 methods for DL courses
</t>
  </si>
  <si>
    <t xml:space="preserve">12.c.  Independent Institutions
</t>
  </si>
  <si>
    <t xml:space="preserve">12.a.  Four-Year Public Institutions
</t>
  </si>
  <si>
    <t xml:space="preserve">12.b.  Community Colleges
</t>
  </si>
  <si>
    <t xml:space="preserve">Sectors Surveyed
</t>
  </si>
  <si>
    <t>7.d.  SUMMARY</t>
  </si>
  <si>
    <t xml:space="preserve">Bachelor's
programs
 </t>
  </si>
  <si>
    <t xml:space="preserve">Master's programs
</t>
  </si>
  <si>
    <t xml:space="preserve">Doctorate programs
</t>
  </si>
  <si>
    <t xml:space="preserve">Associate programs
</t>
  </si>
  <si>
    <t xml:space="preserve">Associate
</t>
  </si>
  <si>
    <t xml:space="preserve">1.a.  Four-Year Public Institutions
</t>
  </si>
  <si>
    <t xml:space="preserve">TOTAL
sites
</t>
  </si>
  <si>
    <t xml:space="preserve">
</t>
  </si>
  <si>
    <t xml:space="preserve">x
</t>
  </si>
  <si>
    <t>Computer Information Systems 
(Personal Computer Systems Technology)
(Programming/Analysis Option)</t>
  </si>
  <si>
    <t>Arts and Sciences Transfer
(American Studies Option)
(Liberal Arts Option)</t>
  </si>
  <si>
    <t>Computer Science Transfer
(Management Information Systems Option)
(Web Technologies Option)</t>
  </si>
  <si>
    <t>General Studies Transfer</t>
  </si>
  <si>
    <t>Information Services</t>
  </si>
  <si>
    <t>Comuter Information Systems
(General Information Technology Option)</t>
  </si>
  <si>
    <t>Computer Science and Technologies</t>
  </si>
  <si>
    <t>Management</t>
  </si>
  <si>
    <t>RN to BSN</t>
  </si>
  <si>
    <r>
      <t>*</t>
    </r>
    <r>
      <rPr>
        <i/>
        <sz val="8"/>
        <rFont val="Arial"/>
        <family val="2"/>
      </rPr>
      <t>Primarily</t>
    </r>
    <r>
      <rPr>
        <sz val="8"/>
        <rFont val="Arial"/>
        <family val="2"/>
      </rPr>
      <t xml:space="preserve"> distance learning
(75% or more DL courses)
</t>
    </r>
  </si>
  <si>
    <r>
      <t>Entirely</t>
    </r>
    <r>
      <rPr>
        <sz val="9"/>
        <rFont val="Arial"/>
        <family val="2"/>
      </rPr>
      <t xml:space="preserve"> distance learning
</t>
    </r>
  </si>
  <si>
    <r>
      <t>*</t>
    </r>
    <r>
      <rPr>
        <i/>
        <sz val="9"/>
        <rFont val="Arial"/>
        <family val="2"/>
      </rPr>
      <t>Primarily</t>
    </r>
    <r>
      <rPr>
        <sz val="9"/>
        <rFont val="Arial"/>
        <family val="2"/>
      </rPr>
      <t xml:space="preserve"> distance learning
(75% or more DL courses)
</t>
    </r>
  </si>
  <si>
    <r>
      <t>Entirely</t>
    </r>
    <r>
      <rPr>
        <sz val="9"/>
        <rFont val="Arial"/>
        <family val="2"/>
      </rPr>
      <t xml:space="preserve">
distance learning
</t>
    </r>
  </si>
  <si>
    <t xml:space="preserve">  </t>
  </si>
  <si>
    <t xml:space="preserve">   11.a.  Four-Year Public Institutions
</t>
  </si>
  <si>
    <t xml:space="preserve"> 11.b.  Community Colleges
</t>
  </si>
  <si>
    <t xml:space="preserve">15.b.  Community Colleges
</t>
  </si>
  <si>
    <t>Computer Systems Management</t>
  </si>
  <si>
    <t xml:space="preserve">13.d.  SUMMARY
</t>
  </si>
  <si>
    <t>Mount Saint Mary's College &amp; Seminary</t>
  </si>
  <si>
    <t xml:space="preserve">Courses designed for professional 
continuing education
 </t>
  </si>
  <si>
    <r>
      <t>11.d.  SUMMARY</t>
    </r>
    <r>
      <rPr>
        <sz val="12"/>
        <rFont val="Arial"/>
        <family val="2"/>
      </rPr>
      <t xml:space="preserve">
</t>
    </r>
  </si>
  <si>
    <t xml:space="preserve">Total Institutions Surveyed
</t>
  </si>
  <si>
    <t xml:space="preserve">Institutions Surveyed
</t>
  </si>
  <si>
    <t xml:space="preserve">Sectos Surveyed
</t>
  </si>
  <si>
    <t xml:space="preserve">14.b.  Community Colleges
</t>
  </si>
  <si>
    <t xml:space="preserve">State
agency
site
</t>
  </si>
  <si>
    <t xml:space="preserve">Other
sites
</t>
  </si>
  <si>
    <t xml:space="preserve">4.d.  SUMMARY
</t>
  </si>
  <si>
    <t xml:space="preserve">2.c.  Independent Institutions
</t>
  </si>
  <si>
    <t>CC's
TOTAL ALL DL</t>
  </si>
  <si>
    <t>Publics
TOTAL ALL DL</t>
  </si>
  <si>
    <t>TABLE I
TOTALS</t>
  </si>
  <si>
    <t>INDEPEND
TOTALS</t>
  </si>
  <si>
    <t>Capitol</t>
  </si>
  <si>
    <t>JHU</t>
  </si>
  <si>
    <t>UMUC</t>
  </si>
  <si>
    <t>SMCD</t>
  </si>
  <si>
    <t>UMES</t>
  </si>
  <si>
    <t>Total of top 5 leading cc's</t>
  </si>
  <si>
    <t>Total of 16 smaller cc's</t>
  </si>
  <si>
    <t>AACC</t>
  </si>
  <si>
    <t>CSM</t>
  </si>
  <si>
    <t>CCBC</t>
  </si>
  <si>
    <t>MC</t>
  </si>
  <si>
    <t>PGCC</t>
  </si>
  <si>
    <t>TOTAL LEADING INDEP</t>
  </si>
  <si>
    <t>TOTAL SMALL INDEP</t>
  </si>
  <si>
    <t xml:space="preserve">One-way live video,
one-way audio 
</t>
  </si>
  <si>
    <t>TOTAL
ALL CR DL</t>
  </si>
  <si>
    <t>15.d.  SUMMARY</t>
  </si>
  <si>
    <t>14.d.  SUMMARY</t>
  </si>
  <si>
    <t>Arts and Sciences Transfer (2 Options)</t>
  </si>
  <si>
    <t>Bowie State University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</si>
</sst>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;[Red]#,##0"/>
    <numFmt numFmtId="168" formatCode="0;[Red]0"/>
    <numFmt numFmtId="169" formatCode="mmmmm\-yy"/>
  </numFmts>
  <fonts count="1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167" fontId="0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7" fontId="0" fillId="0" borderId="2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7" fontId="0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textRotation="9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2" borderId="11" xfId="0" applyFill="1" applyBorder="1" applyAlignment="1">
      <alignment/>
    </xf>
    <xf numFmtId="0" fontId="7" fillId="2" borderId="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26" xfId="0" applyFont="1" applyFill="1" applyBorder="1" applyAlignment="1">
      <alignment/>
    </xf>
    <xf numFmtId="0" fontId="4" fillId="2" borderId="19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32" xfId="0" applyFont="1" applyBorder="1" applyAlignment="1">
      <alignment/>
    </xf>
    <xf numFmtId="0" fontId="0" fillId="2" borderId="3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167" fontId="0" fillId="2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15" fillId="2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0" fillId="2" borderId="0" xfId="0" applyFont="1" applyFill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6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2" borderId="0" xfId="0" applyFill="1" applyAlignment="1">
      <alignment horizontal="left" wrapText="1"/>
    </xf>
    <xf numFmtId="0" fontId="15" fillId="2" borderId="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2" borderId="34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2" borderId="7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12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7" fontId="4" fillId="0" borderId="0" xfId="0" applyNumberFormat="1" applyFont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167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9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0" fontId="4" fillId="2" borderId="36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0" fillId="0" borderId="36" xfId="0" applyFont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167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168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T79"/>
  <sheetViews>
    <sheetView tabSelected="1" view="pageBreakPreview"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35.57421875" style="19" customWidth="1"/>
    <col min="2" max="9" width="8.7109375" style="3" customWidth="1"/>
    <col min="10" max="10" width="9.421875" style="3" customWidth="1"/>
    <col min="11" max="13" width="8.7109375" style="3" customWidth="1"/>
    <col min="14" max="14" width="9.140625" style="2" customWidth="1"/>
    <col min="15" max="15" width="8.7109375" style="2" customWidth="1"/>
    <col min="16" max="16" width="11.57421875" style="250" customWidth="1"/>
    <col min="17" max="16384" width="9.140625" style="3" customWidth="1"/>
  </cols>
  <sheetData>
    <row r="1" spans="1:16" ht="36" customHeight="1">
      <c r="A1" s="300" t="s">
        <v>251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253" t="s">
        <v>287</v>
      </c>
    </row>
    <row r="2" spans="1:16" ht="54" customHeight="1">
      <c r="A2" s="53" t="s">
        <v>278</v>
      </c>
      <c r="B2" s="299" t="s">
        <v>115</v>
      </c>
      <c r="C2" s="299"/>
      <c r="D2" s="299" t="s">
        <v>114</v>
      </c>
      <c r="E2" s="299"/>
      <c r="F2" s="299" t="s">
        <v>116</v>
      </c>
      <c r="G2" s="299"/>
      <c r="H2" s="299" t="s">
        <v>113</v>
      </c>
      <c r="I2" s="299"/>
      <c r="J2" s="299" t="s">
        <v>117</v>
      </c>
      <c r="K2" s="299"/>
      <c r="L2" s="299" t="s">
        <v>118</v>
      </c>
      <c r="M2" s="299"/>
      <c r="N2" s="149" t="s">
        <v>0</v>
      </c>
      <c r="O2" s="58" t="s">
        <v>0</v>
      </c>
      <c r="P2" s="253" t="s">
        <v>286</v>
      </c>
    </row>
    <row r="3" spans="1:16" s="8" customFormat="1" ht="15" customHeight="1">
      <c r="A3" s="98"/>
      <c r="B3" s="92" t="s">
        <v>1</v>
      </c>
      <c r="C3" s="93" t="s">
        <v>2</v>
      </c>
      <c r="D3" s="94" t="s">
        <v>1</v>
      </c>
      <c r="E3" s="93" t="s">
        <v>2</v>
      </c>
      <c r="F3" s="94" t="s">
        <v>1</v>
      </c>
      <c r="G3" s="93" t="s">
        <v>2</v>
      </c>
      <c r="H3" s="94" t="s">
        <v>1</v>
      </c>
      <c r="I3" s="93" t="s">
        <v>2</v>
      </c>
      <c r="J3" s="94" t="s">
        <v>1</v>
      </c>
      <c r="K3" s="93" t="s">
        <v>2</v>
      </c>
      <c r="L3" s="94" t="s">
        <v>1</v>
      </c>
      <c r="M3" s="99" t="s">
        <v>2</v>
      </c>
      <c r="N3" s="96" t="s">
        <v>1</v>
      </c>
      <c r="O3" s="112" t="s">
        <v>2</v>
      </c>
      <c r="P3" s="251"/>
    </row>
    <row r="4" spans="1:16" s="48" customFormat="1" ht="15" customHeight="1">
      <c r="A4" s="56" t="s">
        <v>308</v>
      </c>
      <c r="B4" s="9">
        <v>175</v>
      </c>
      <c r="C4" s="10"/>
      <c r="D4" s="11"/>
      <c r="E4" s="10"/>
      <c r="F4" s="11"/>
      <c r="G4" s="88"/>
      <c r="H4" s="13">
        <v>104</v>
      </c>
      <c r="I4" s="100"/>
      <c r="J4" s="11"/>
      <c r="K4" s="10"/>
      <c r="L4" s="11"/>
      <c r="M4" s="81"/>
      <c r="N4" s="151">
        <f>B4+H4</f>
        <v>279</v>
      </c>
      <c r="O4" s="12"/>
      <c r="P4" s="9">
        <f aca="true" t="shared" si="0" ref="P4:P12">SUM(N4:O4)</f>
        <v>279</v>
      </c>
    </row>
    <row r="5" spans="1:16" s="48" customFormat="1" ht="15" customHeight="1">
      <c r="A5" s="56" t="s">
        <v>6</v>
      </c>
      <c r="B5" s="9"/>
      <c r="C5" s="10"/>
      <c r="D5" s="11"/>
      <c r="E5" s="10"/>
      <c r="F5" s="11">
        <v>1050</v>
      </c>
      <c r="G5" s="88"/>
      <c r="H5" s="13">
        <v>176</v>
      </c>
      <c r="I5" s="100"/>
      <c r="J5" s="11"/>
      <c r="K5" s="10"/>
      <c r="L5" s="11"/>
      <c r="M5" s="81"/>
      <c r="N5" s="151">
        <f>F5+H5</f>
        <v>1226</v>
      </c>
      <c r="O5" s="12"/>
      <c r="P5" s="9">
        <f t="shared" si="0"/>
        <v>1226</v>
      </c>
    </row>
    <row r="6" spans="1:16" s="48" customFormat="1" ht="15" customHeight="1">
      <c r="A6" s="56" t="s">
        <v>8</v>
      </c>
      <c r="B6" s="9">
        <v>252</v>
      </c>
      <c r="C6" s="10"/>
      <c r="D6" s="11"/>
      <c r="E6" s="10"/>
      <c r="F6" s="11"/>
      <c r="G6" s="88"/>
      <c r="H6" s="13">
        <v>109</v>
      </c>
      <c r="I6" s="100"/>
      <c r="J6" s="11"/>
      <c r="K6" s="10"/>
      <c r="M6" s="81"/>
      <c r="N6" s="151">
        <f>B6+H6</f>
        <v>361</v>
      </c>
      <c r="O6" s="12"/>
      <c r="P6" s="9">
        <f t="shared" si="0"/>
        <v>361</v>
      </c>
    </row>
    <row r="7" spans="1:16" s="48" customFormat="1" ht="15" customHeight="1">
      <c r="A7" s="56" t="s">
        <v>9</v>
      </c>
      <c r="B7" s="9">
        <v>1</v>
      </c>
      <c r="C7" s="10"/>
      <c r="D7" s="11"/>
      <c r="E7" s="10"/>
      <c r="F7" s="11"/>
      <c r="G7" s="88"/>
      <c r="H7" s="13">
        <v>120</v>
      </c>
      <c r="I7" s="100"/>
      <c r="J7" s="11"/>
      <c r="K7" s="10"/>
      <c r="L7" s="11">
        <v>10</v>
      </c>
      <c r="M7" s="81"/>
      <c r="N7" s="151">
        <f>B7+H7+L7</f>
        <v>131</v>
      </c>
      <c r="O7" s="12"/>
      <c r="P7" s="9">
        <f t="shared" si="0"/>
        <v>131</v>
      </c>
    </row>
    <row r="8" spans="1:16" s="48" customFormat="1" ht="15" customHeight="1">
      <c r="A8" s="56" t="s">
        <v>10</v>
      </c>
      <c r="B8" s="9">
        <v>87</v>
      </c>
      <c r="C8" s="10"/>
      <c r="D8" s="11"/>
      <c r="E8" s="10"/>
      <c r="F8" s="11"/>
      <c r="G8" s="88"/>
      <c r="H8" s="13">
        <v>166</v>
      </c>
      <c r="I8" s="100"/>
      <c r="J8" s="11"/>
      <c r="K8" s="10"/>
      <c r="L8" s="11"/>
      <c r="M8" s="81"/>
      <c r="N8" s="151">
        <f>B8+H8</f>
        <v>253</v>
      </c>
      <c r="O8" s="12"/>
      <c r="P8" s="9">
        <f t="shared" si="0"/>
        <v>253</v>
      </c>
    </row>
    <row r="9" spans="1:20" s="48" customFormat="1" ht="15" customHeight="1">
      <c r="A9" s="56" t="s">
        <v>11</v>
      </c>
      <c r="B9" s="9"/>
      <c r="C9" s="10"/>
      <c r="D9" s="11"/>
      <c r="E9" s="10"/>
      <c r="F9" s="11"/>
      <c r="G9" s="88"/>
      <c r="H9" s="13">
        <v>1556</v>
      </c>
      <c r="I9" s="100">
        <v>40</v>
      </c>
      <c r="J9" s="11"/>
      <c r="K9" s="10"/>
      <c r="L9" s="11"/>
      <c r="M9" s="81"/>
      <c r="N9" s="151">
        <f>H9</f>
        <v>1556</v>
      </c>
      <c r="O9" s="7">
        <f>I9</f>
        <v>40</v>
      </c>
      <c r="P9" s="9">
        <f t="shared" si="0"/>
        <v>1596</v>
      </c>
      <c r="T9" s="48" t="s">
        <v>70</v>
      </c>
    </row>
    <row r="10" spans="1:16" s="48" customFormat="1" ht="15" customHeight="1">
      <c r="A10" s="82" t="s">
        <v>139</v>
      </c>
      <c r="B10" s="9">
        <v>384</v>
      </c>
      <c r="C10" s="10"/>
      <c r="D10" s="11"/>
      <c r="E10" s="10"/>
      <c r="F10" s="11"/>
      <c r="G10" s="88"/>
      <c r="H10" s="13">
        <v>1278</v>
      </c>
      <c r="I10" s="100">
        <v>15</v>
      </c>
      <c r="J10" s="11"/>
      <c r="K10" s="10"/>
      <c r="L10" s="11"/>
      <c r="M10" s="81"/>
      <c r="N10" s="151">
        <f>B10+H10</f>
        <v>1662</v>
      </c>
      <c r="O10" s="7">
        <f>I10</f>
        <v>15</v>
      </c>
      <c r="P10" s="9">
        <f t="shared" si="0"/>
        <v>1677</v>
      </c>
    </row>
    <row r="11" spans="1:16" s="48" customFormat="1" ht="15" customHeight="1">
      <c r="A11" s="59" t="s">
        <v>140</v>
      </c>
      <c r="B11" s="9"/>
      <c r="C11" s="10">
        <v>20</v>
      </c>
      <c r="D11" s="11"/>
      <c r="E11" s="10"/>
      <c r="F11" s="11"/>
      <c r="G11" s="88"/>
      <c r="H11" s="13">
        <v>548</v>
      </c>
      <c r="I11" s="100"/>
      <c r="J11" s="11"/>
      <c r="K11" s="10"/>
      <c r="L11" s="11"/>
      <c r="M11" s="81"/>
      <c r="N11" s="151">
        <f>H11</f>
        <v>548</v>
      </c>
      <c r="O11" s="7">
        <f>C11</f>
        <v>20</v>
      </c>
      <c r="P11" s="9">
        <f t="shared" si="0"/>
        <v>568</v>
      </c>
    </row>
    <row r="12" spans="1:16" s="48" customFormat="1" ht="15" customHeight="1">
      <c r="A12" s="59" t="s">
        <v>141</v>
      </c>
      <c r="B12" s="9">
        <v>121</v>
      </c>
      <c r="C12" s="10"/>
      <c r="D12" s="11"/>
      <c r="E12" s="10"/>
      <c r="F12" s="11">
        <v>108</v>
      </c>
      <c r="G12" s="88"/>
      <c r="H12" s="13">
        <v>167</v>
      </c>
      <c r="I12" s="100"/>
      <c r="J12" s="11"/>
      <c r="K12" s="10"/>
      <c r="L12" s="11">
        <v>79</v>
      </c>
      <c r="M12" s="81"/>
      <c r="N12" s="151">
        <f>B12+F12+H12+L12</f>
        <v>475</v>
      </c>
      <c r="O12" s="12"/>
      <c r="P12" s="9">
        <f t="shared" si="0"/>
        <v>475</v>
      </c>
    </row>
    <row r="13" spans="1:17" s="48" customFormat="1" ht="15" customHeight="1">
      <c r="A13" s="56" t="s">
        <v>13</v>
      </c>
      <c r="B13" s="9"/>
      <c r="C13" s="10"/>
      <c r="D13" s="11"/>
      <c r="E13" s="10"/>
      <c r="F13" s="11"/>
      <c r="G13" s="88"/>
      <c r="H13" s="13"/>
      <c r="I13" s="100"/>
      <c r="J13" s="11"/>
      <c r="K13" s="10"/>
      <c r="L13" s="11"/>
      <c r="M13" s="81"/>
      <c r="N13" s="152"/>
      <c r="O13" s="12"/>
      <c r="P13" s="9"/>
      <c r="Q13" s="48" t="s">
        <v>293</v>
      </c>
    </row>
    <row r="14" spans="1:17" s="48" customFormat="1" ht="15" customHeight="1">
      <c r="A14" s="56" t="s">
        <v>14</v>
      </c>
      <c r="B14" s="9"/>
      <c r="C14" s="10"/>
      <c r="D14" s="11"/>
      <c r="E14" s="10"/>
      <c r="F14" s="11"/>
      <c r="G14" s="88"/>
      <c r="H14" s="13">
        <v>55491</v>
      </c>
      <c r="I14" s="100">
        <v>2851</v>
      </c>
      <c r="J14" s="11"/>
      <c r="K14" s="10"/>
      <c r="L14" s="11">
        <v>258</v>
      </c>
      <c r="M14" s="81"/>
      <c r="N14" s="151">
        <f>H14+L14</f>
        <v>55749</v>
      </c>
      <c r="O14" s="7">
        <f>I14</f>
        <v>2851</v>
      </c>
      <c r="P14" s="9">
        <f>SUM(N14:O14)</f>
        <v>58600</v>
      </c>
      <c r="Q14" s="48" t="s">
        <v>291</v>
      </c>
    </row>
    <row r="15" spans="1:16" s="48" customFormat="1" ht="15" customHeight="1">
      <c r="A15" s="56" t="s">
        <v>15</v>
      </c>
      <c r="B15" s="9"/>
      <c r="C15" s="10"/>
      <c r="D15" s="11">
        <v>18</v>
      </c>
      <c r="E15" s="10"/>
      <c r="F15" s="11"/>
      <c r="G15" s="88"/>
      <c r="H15" s="13">
        <v>25</v>
      </c>
      <c r="I15" s="100"/>
      <c r="J15" s="11"/>
      <c r="K15" s="10"/>
      <c r="L15" s="11"/>
      <c r="M15" s="81"/>
      <c r="N15" s="151">
        <f>D15+H15</f>
        <v>43</v>
      </c>
      <c r="O15" s="12"/>
      <c r="P15" s="9">
        <f>SUM(N15:O15)</f>
        <v>43</v>
      </c>
    </row>
    <row r="16" spans="1:17" s="48" customFormat="1" ht="15" customHeight="1">
      <c r="A16" s="56" t="s">
        <v>16</v>
      </c>
      <c r="B16" s="9"/>
      <c r="C16" s="10"/>
      <c r="D16" s="11"/>
      <c r="E16" s="10"/>
      <c r="F16" s="11"/>
      <c r="G16" s="88"/>
      <c r="H16" s="13"/>
      <c r="I16" s="100"/>
      <c r="J16" s="11"/>
      <c r="K16" s="10"/>
      <c r="L16" s="11"/>
      <c r="M16" s="81"/>
      <c r="N16" s="150"/>
      <c r="O16" s="12"/>
      <c r="P16" s="9"/>
      <c r="Q16" s="48" t="s">
        <v>292</v>
      </c>
    </row>
    <row r="17" spans="1:16" s="48" customFormat="1" ht="15" customHeight="1">
      <c r="A17" s="15" t="s">
        <v>3</v>
      </c>
      <c r="B17" s="9">
        <f>SUM(B4:B16)</f>
        <v>1020</v>
      </c>
      <c r="C17" s="81">
        <f>SUM(C4:C16)</f>
        <v>20</v>
      </c>
      <c r="D17" s="13">
        <f>SUM(D4:D16)</f>
        <v>18</v>
      </c>
      <c r="E17" s="10"/>
      <c r="F17" s="11">
        <f>SUM(F4:F16)</f>
        <v>1158</v>
      </c>
      <c r="G17" s="123"/>
      <c r="H17" s="13">
        <f>SUM(H4:H16)</f>
        <v>59740</v>
      </c>
      <c r="I17" s="10">
        <f>SUM(I4:I16)</f>
        <v>2906</v>
      </c>
      <c r="J17" s="11"/>
      <c r="K17" s="81"/>
      <c r="L17" s="13">
        <f>SUM(L4:L16)</f>
        <v>347</v>
      </c>
      <c r="M17" s="10"/>
      <c r="N17" s="241">
        <f>SUM(N4:N16)</f>
        <v>62283</v>
      </c>
      <c r="O17" s="7">
        <f>C17+I17</f>
        <v>2926</v>
      </c>
      <c r="P17" s="252">
        <f>SUM(N17:O17)</f>
        <v>65209</v>
      </c>
    </row>
    <row r="18" spans="1:15" ht="60.75" customHeight="1">
      <c r="A18" s="301" t="s">
        <v>236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</row>
    <row r="19" spans="1:19" s="61" customFormat="1" ht="54.75" customHeight="1">
      <c r="A19" s="53" t="s">
        <v>278</v>
      </c>
      <c r="B19" s="299" t="s">
        <v>115</v>
      </c>
      <c r="C19" s="299"/>
      <c r="D19" s="299" t="s">
        <v>114</v>
      </c>
      <c r="E19" s="299"/>
      <c r="F19" s="299" t="s">
        <v>116</v>
      </c>
      <c r="G19" s="299"/>
      <c r="H19" s="299" t="s">
        <v>113</v>
      </c>
      <c r="I19" s="299"/>
      <c r="J19" s="299" t="s">
        <v>117</v>
      </c>
      <c r="K19" s="299"/>
      <c r="L19" s="299" t="s">
        <v>118</v>
      </c>
      <c r="M19" s="299"/>
      <c r="N19" s="149" t="s">
        <v>0</v>
      </c>
      <c r="O19" s="58" t="s">
        <v>0</v>
      </c>
      <c r="P19" s="253" t="s">
        <v>285</v>
      </c>
      <c r="R19" s="249" t="s">
        <v>294</v>
      </c>
      <c r="S19" s="249" t="s">
        <v>295</v>
      </c>
    </row>
    <row r="20" spans="1:19" s="8" customFormat="1" ht="15" customHeight="1">
      <c r="A20" s="98"/>
      <c r="B20" s="92" t="s">
        <v>1</v>
      </c>
      <c r="C20" s="93" t="s">
        <v>2</v>
      </c>
      <c r="D20" s="94" t="s">
        <v>1</v>
      </c>
      <c r="E20" s="93" t="s">
        <v>2</v>
      </c>
      <c r="F20" s="94" t="s">
        <v>1</v>
      </c>
      <c r="G20" s="93" t="s">
        <v>2</v>
      </c>
      <c r="H20" s="94" t="s">
        <v>1</v>
      </c>
      <c r="I20" s="93" t="s">
        <v>2</v>
      </c>
      <c r="J20" s="94" t="s">
        <v>1</v>
      </c>
      <c r="K20" s="93" t="s">
        <v>2</v>
      </c>
      <c r="L20" s="94" t="s">
        <v>1</v>
      </c>
      <c r="M20" s="99" t="s">
        <v>2</v>
      </c>
      <c r="N20" s="96" t="s">
        <v>1</v>
      </c>
      <c r="O20" s="112" t="s">
        <v>2</v>
      </c>
      <c r="P20" s="251"/>
      <c r="R20" s="255"/>
      <c r="S20" s="255"/>
    </row>
    <row r="21" spans="1:19" s="46" customFormat="1" ht="15" customHeight="1">
      <c r="A21" s="56" t="s">
        <v>17</v>
      </c>
      <c r="B21" s="15">
        <v>593</v>
      </c>
      <c r="C21" s="16">
        <v>95</v>
      </c>
      <c r="D21" s="17"/>
      <c r="E21" s="16"/>
      <c r="F21" s="17">
        <v>200</v>
      </c>
      <c r="G21" s="16"/>
      <c r="H21" s="17">
        <v>155</v>
      </c>
      <c r="I21" s="16">
        <v>5</v>
      </c>
      <c r="J21" s="17"/>
      <c r="K21" s="16"/>
      <c r="L21" s="17"/>
      <c r="M21" s="69"/>
      <c r="N21" s="150">
        <f>B21+F21+H21</f>
        <v>948</v>
      </c>
      <c r="O21" s="12">
        <f>C21+I21</f>
        <v>100</v>
      </c>
      <c r="P21" s="7">
        <f aca="true" t="shared" si="1" ref="P21:P37">SUM(N21:O21)</f>
        <v>1048</v>
      </c>
      <c r="R21" s="256"/>
      <c r="S21" s="256"/>
    </row>
    <row r="22" spans="1:19" s="48" customFormat="1" ht="15" customHeight="1">
      <c r="A22" s="56" t="s">
        <v>18</v>
      </c>
      <c r="B22" s="9">
        <v>131</v>
      </c>
      <c r="C22" s="10"/>
      <c r="D22" s="11"/>
      <c r="E22" s="10"/>
      <c r="F22" s="11">
        <v>2147</v>
      </c>
      <c r="G22" s="10"/>
      <c r="H22" s="11">
        <v>3659</v>
      </c>
      <c r="I22" s="10">
        <v>385</v>
      </c>
      <c r="J22" s="11"/>
      <c r="K22" s="10"/>
      <c r="L22" s="11"/>
      <c r="M22" s="123"/>
      <c r="N22" s="151">
        <f>B22+F22+H22</f>
        <v>5937</v>
      </c>
      <c r="O22" s="7">
        <f>I22</f>
        <v>385</v>
      </c>
      <c r="P22" s="9">
        <f t="shared" si="1"/>
        <v>6322</v>
      </c>
      <c r="Q22" s="48" t="s">
        <v>296</v>
      </c>
      <c r="R22" s="9">
        <f>SUM(P22:Q22)</f>
        <v>6322</v>
      </c>
      <c r="S22" s="45"/>
    </row>
    <row r="23" spans="1:19" s="48" customFormat="1" ht="15" customHeight="1">
      <c r="A23" s="56" t="s">
        <v>19</v>
      </c>
      <c r="B23" s="9"/>
      <c r="C23" s="10"/>
      <c r="D23" s="11"/>
      <c r="E23" s="10"/>
      <c r="F23" s="11">
        <v>57</v>
      </c>
      <c r="G23" s="10"/>
      <c r="H23" s="11">
        <v>750</v>
      </c>
      <c r="I23" s="10">
        <v>66</v>
      </c>
      <c r="J23" s="11"/>
      <c r="K23" s="10"/>
      <c r="L23" s="11">
        <v>336</v>
      </c>
      <c r="M23" s="123"/>
      <c r="N23" s="151">
        <f>F23+H23+L23</f>
        <v>1143</v>
      </c>
      <c r="O23" s="7">
        <f>I23</f>
        <v>66</v>
      </c>
      <c r="P23" s="9">
        <f t="shared" si="1"/>
        <v>1209</v>
      </c>
      <c r="R23" s="45"/>
      <c r="S23" s="45"/>
    </row>
    <row r="24" spans="1:19" s="48" customFormat="1" ht="15" customHeight="1">
      <c r="A24" s="56" t="s">
        <v>20</v>
      </c>
      <c r="B24" s="9">
        <v>34</v>
      </c>
      <c r="C24" s="10">
        <v>9</v>
      </c>
      <c r="D24" s="11"/>
      <c r="E24" s="10">
        <v>98</v>
      </c>
      <c r="F24" s="11">
        <v>107</v>
      </c>
      <c r="G24" s="10"/>
      <c r="H24" s="11">
        <v>454</v>
      </c>
      <c r="I24" s="10">
        <v>173</v>
      </c>
      <c r="J24" s="11"/>
      <c r="K24" s="10"/>
      <c r="L24" s="11"/>
      <c r="M24" s="123"/>
      <c r="N24" s="151">
        <f>B24+F24+H24</f>
        <v>595</v>
      </c>
      <c r="O24" s="7">
        <f>C24+E24+I24</f>
        <v>280</v>
      </c>
      <c r="P24" s="9">
        <f t="shared" si="1"/>
        <v>875</v>
      </c>
      <c r="R24" s="45"/>
      <c r="S24" s="45"/>
    </row>
    <row r="25" spans="1:19" s="48" customFormat="1" ht="15" customHeight="1">
      <c r="A25" s="56" t="s">
        <v>21</v>
      </c>
      <c r="B25" s="9"/>
      <c r="C25" s="10"/>
      <c r="D25" s="11"/>
      <c r="E25" s="10"/>
      <c r="F25" s="11"/>
      <c r="G25" s="10"/>
      <c r="H25" s="11">
        <v>123</v>
      </c>
      <c r="I25" s="10"/>
      <c r="J25" s="11"/>
      <c r="K25" s="10"/>
      <c r="L25" s="11"/>
      <c r="M25" s="123"/>
      <c r="N25" s="151">
        <f>H25</f>
        <v>123</v>
      </c>
      <c r="O25" s="12"/>
      <c r="P25" s="9">
        <f t="shared" si="1"/>
        <v>123</v>
      </c>
      <c r="R25" s="45"/>
      <c r="S25" s="45"/>
    </row>
    <row r="26" spans="1:19" s="48" customFormat="1" ht="13.5" customHeight="1">
      <c r="A26" s="56" t="s">
        <v>22</v>
      </c>
      <c r="B26" s="9">
        <v>475</v>
      </c>
      <c r="C26" s="10"/>
      <c r="D26" s="11"/>
      <c r="E26" s="10"/>
      <c r="F26" s="11">
        <v>1218</v>
      </c>
      <c r="G26" s="10"/>
      <c r="H26" s="11">
        <v>2019</v>
      </c>
      <c r="I26" s="10">
        <v>24</v>
      </c>
      <c r="J26" s="11"/>
      <c r="K26" s="10"/>
      <c r="L26" s="11"/>
      <c r="M26" s="123"/>
      <c r="N26" s="151">
        <f>B26+F26+H26</f>
        <v>3712</v>
      </c>
      <c r="O26" s="7">
        <f>I26</f>
        <v>24</v>
      </c>
      <c r="P26" s="9">
        <f t="shared" si="1"/>
        <v>3736</v>
      </c>
      <c r="Q26" s="48" t="s">
        <v>297</v>
      </c>
      <c r="R26" s="9">
        <f>SUM(P26:Q26)</f>
        <v>3736</v>
      </c>
      <c r="S26" s="45"/>
    </row>
    <row r="27" spans="1:19" s="48" customFormat="1" ht="15" customHeight="1">
      <c r="A27" s="56" t="s">
        <v>23</v>
      </c>
      <c r="B27" s="9">
        <v>845</v>
      </c>
      <c r="C27" s="10"/>
      <c r="D27" s="11"/>
      <c r="E27" s="10"/>
      <c r="F27" s="11">
        <v>62</v>
      </c>
      <c r="G27" s="10"/>
      <c r="H27" s="11">
        <v>209</v>
      </c>
      <c r="I27" s="10">
        <v>181</v>
      </c>
      <c r="J27" s="11"/>
      <c r="K27" s="10"/>
      <c r="L27" s="11"/>
      <c r="M27" s="123"/>
      <c r="N27" s="151">
        <f>B27+F27+H27</f>
        <v>1116</v>
      </c>
      <c r="O27" s="7">
        <f>I27</f>
        <v>181</v>
      </c>
      <c r="P27" s="9">
        <f t="shared" si="1"/>
        <v>1297</v>
      </c>
      <c r="R27" s="45"/>
      <c r="S27" s="45"/>
    </row>
    <row r="28" spans="1:19" s="48" customFormat="1" ht="15" customHeight="1">
      <c r="A28" s="56" t="s">
        <v>182</v>
      </c>
      <c r="B28" s="9">
        <v>158</v>
      </c>
      <c r="C28" s="10"/>
      <c r="D28" s="11"/>
      <c r="E28" s="10"/>
      <c r="F28" s="11">
        <v>1038</v>
      </c>
      <c r="G28" s="10"/>
      <c r="H28" s="11">
        <v>2700</v>
      </c>
      <c r="I28" s="10">
        <v>163</v>
      </c>
      <c r="J28" s="11"/>
      <c r="K28" s="10"/>
      <c r="L28" s="11"/>
      <c r="M28" s="123"/>
      <c r="N28" s="151">
        <f>B28+F28+H28</f>
        <v>3896</v>
      </c>
      <c r="O28" s="7">
        <f>I28</f>
        <v>163</v>
      </c>
      <c r="P28" s="9">
        <f t="shared" si="1"/>
        <v>4059</v>
      </c>
      <c r="Q28" s="48" t="s">
        <v>298</v>
      </c>
      <c r="R28" s="9">
        <f>SUM(P28:Q28)</f>
        <v>4059</v>
      </c>
      <c r="S28" s="45"/>
    </row>
    <row r="29" spans="1:19" s="48" customFormat="1" ht="15" customHeight="1">
      <c r="A29" s="56" t="s">
        <v>24</v>
      </c>
      <c r="B29" s="9">
        <v>29</v>
      </c>
      <c r="C29" s="10"/>
      <c r="D29" s="11">
        <v>481</v>
      </c>
      <c r="E29" s="10"/>
      <c r="F29" s="11"/>
      <c r="G29" s="10"/>
      <c r="H29" s="11">
        <v>582</v>
      </c>
      <c r="I29" s="10">
        <v>157</v>
      </c>
      <c r="J29" s="11"/>
      <c r="K29" s="10"/>
      <c r="L29" s="11"/>
      <c r="M29" s="123"/>
      <c r="N29" s="151">
        <f>B29+D29+H29</f>
        <v>1092</v>
      </c>
      <c r="O29" s="7">
        <f>I29</f>
        <v>157</v>
      </c>
      <c r="P29" s="9">
        <f t="shared" si="1"/>
        <v>1249</v>
      </c>
      <c r="R29" s="45"/>
      <c r="S29" s="45"/>
    </row>
    <row r="30" spans="1:19" s="48" customFormat="1" ht="15" customHeight="1">
      <c r="A30" s="56" t="s">
        <v>25</v>
      </c>
      <c r="B30" s="9">
        <v>82</v>
      </c>
      <c r="C30" s="10">
        <v>42</v>
      </c>
      <c r="D30" s="11"/>
      <c r="E30" s="10"/>
      <c r="F30" s="11"/>
      <c r="G30" s="10"/>
      <c r="H30" s="11">
        <v>66</v>
      </c>
      <c r="I30" s="10"/>
      <c r="J30" s="11"/>
      <c r="K30" s="10"/>
      <c r="L30" s="11"/>
      <c r="M30" s="123"/>
      <c r="N30" s="151">
        <f>B30+H30</f>
        <v>148</v>
      </c>
      <c r="O30" s="7">
        <f>C30</f>
        <v>42</v>
      </c>
      <c r="P30" s="9">
        <f t="shared" si="1"/>
        <v>190</v>
      </c>
      <c r="R30" s="45"/>
      <c r="S30" s="45"/>
    </row>
    <row r="31" spans="1:19" s="48" customFormat="1" ht="15" customHeight="1">
      <c r="A31" s="56" t="s">
        <v>26</v>
      </c>
      <c r="B31" s="9">
        <v>37</v>
      </c>
      <c r="C31" s="10">
        <v>37</v>
      </c>
      <c r="D31" s="11">
        <v>25</v>
      </c>
      <c r="E31" s="10"/>
      <c r="F31" s="11">
        <v>174</v>
      </c>
      <c r="G31" s="10"/>
      <c r="H31" s="11">
        <v>309</v>
      </c>
      <c r="I31" s="10">
        <v>147</v>
      </c>
      <c r="J31" s="11"/>
      <c r="K31" s="10"/>
      <c r="L31" s="11"/>
      <c r="M31" s="123"/>
      <c r="N31" s="151">
        <f>B31+D31+F31+H31</f>
        <v>545</v>
      </c>
      <c r="O31" s="7">
        <f>C31+I31</f>
        <v>184</v>
      </c>
      <c r="P31" s="9">
        <f t="shared" si="1"/>
        <v>729</v>
      </c>
      <c r="R31" s="45"/>
      <c r="S31" s="45"/>
    </row>
    <row r="32" spans="1:19" s="48" customFormat="1" ht="15" customHeight="1">
      <c r="A32" s="56" t="s">
        <v>27</v>
      </c>
      <c r="B32" s="9"/>
      <c r="C32" s="10"/>
      <c r="D32" s="11"/>
      <c r="E32" s="10"/>
      <c r="F32" s="11">
        <v>69</v>
      </c>
      <c r="G32" s="10"/>
      <c r="H32" s="11">
        <v>1204</v>
      </c>
      <c r="I32" s="10">
        <v>203</v>
      </c>
      <c r="J32" s="11"/>
      <c r="K32" s="10">
        <v>5</v>
      </c>
      <c r="L32" s="11"/>
      <c r="M32" s="123"/>
      <c r="N32" s="151">
        <f>F32+H32</f>
        <v>1273</v>
      </c>
      <c r="O32" s="7">
        <f>I32+K32</f>
        <v>208</v>
      </c>
      <c r="P32" s="9">
        <f t="shared" si="1"/>
        <v>1481</v>
      </c>
      <c r="R32" s="45"/>
      <c r="S32" s="45"/>
    </row>
    <row r="33" spans="1:19" s="48" customFormat="1" ht="15" customHeight="1">
      <c r="A33" s="56" t="s">
        <v>28</v>
      </c>
      <c r="B33" s="9">
        <v>48</v>
      </c>
      <c r="C33" s="10"/>
      <c r="D33" s="11"/>
      <c r="E33" s="10"/>
      <c r="F33" s="11">
        <v>289</v>
      </c>
      <c r="G33" s="10"/>
      <c r="H33" s="11">
        <v>1608</v>
      </c>
      <c r="I33" s="10">
        <v>514</v>
      </c>
      <c r="J33" s="11"/>
      <c r="K33" s="10"/>
      <c r="L33" s="11">
        <v>117</v>
      </c>
      <c r="M33" s="123"/>
      <c r="N33" s="151">
        <f>B33+F33+H33+L33</f>
        <v>2062</v>
      </c>
      <c r="O33" s="7">
        <f>I33</f>
        <v>514</v>
      </c>
      <c r="P33" s="9">
        <f t="shared" si="1"/>
        <v>2576</v>
      </c>
      <c r="R33" s="45"/>
      <c r="S33" s="45"/>
    </row>
    <row r="34" spans="1:19" s="48" customFormat="1" ht="15" customHeight="1">
      <c r="A34" s="56" t="s">
        <v>29</v>
      </c>
      <c r="B34" s="9"/>
      <c r="C34" s="10">
        <v>152</v>
      </c>
      <c r="D34" s="11"/>
      <c r="E34" s="10"/>
      <c r="F34" s="11">
        <v>277</v>
      </c>
      <c r="G34" s="10"/>
      <c r="H34" s="11">
        <v>2418</v>
      </c>
      <c r="I34" s="10">
        <v>113</v>
      </c>
      <c r="J34" s="11">
        <v>40</v>
      </c>
      <c r="K34" s="10"/>
      <c r="L34" s="11"/>
      <c r="M34" s="123"/>
      <c r="N34" s="151">
        <f>F34+H34+J34</f>
        <v>2735</v>
      </c>
      <c r="O34" s="7">
        <f>C34+I34</f>
        <v>265</v>
      </c>
      <c r="P34" s="9">
        <f t="shared" si="1"/>
        <v>3000</v>
      </c>
      <c r="Q34" s="48" t="s">
        <v>299</v>
      </c>
      <c r="R34" s="9"/>
      <c r="S34" s="45"/>
    </row>
    <row r="35" spans="1:19" s="48" customFormat="1" ht="15" customHeight="1">
      <c r="A35" s="56" t="s">
        <v>30</v>
      </c>
      <c r="B35" s="9">
        <v>86</v>
      </c>
      <c r="C35" s="10"/>
      <c r="D35" s="11"/>
      <c r="E35" s="10"/>
      <c r="F35" s="11">
        <v>706</v>
      </c>
      <c r="G35" s="10"/>
      <c r="H35" s="11">
        <v>3028</v>
      </c>
      <c r="I35" s="10">
        <v>136</v>
      </c>
      <c r="J35" s="11"/>
      <c r="K35" s="10"/>
      <c r="L35" s="11">
        <v>55</v>
      </c>
      <c r="M35" s="123"/>
      <c r="N35" s="151">
        <f>B35+F35+H35+L35</f>
        <v>3875</v>
      </c>
      <c r="O35" s="7">
        <f>I35</f>
        <v>136</v>
      </c>
      <c r="P35" s="9">
        <f t="shared" si="1"/>
        <v>4011</v>
      </c>
      <c r="Q35" s="48" t="s">
        <v>300</v>
      </c>
      <c r="R35" s="9">
        <f>SUM(O35:P35)</f>
        <v>4147</v>
      </c>
      <c r="S35" s="9"/>
    </row>
    <row r="36" spans="1:19" s="48" customFormat="1" ht="15" customHeight="1">
      <c r="A36" s="56" t="s">
        <v>31</v>
      </c>
      <c r="B36" s="9">
        <v>136</v>
      </c>
      <c r="C36" s="10"/>
      <c r="D36" s="11"/>
      <c r="E36" s="10"/>
      <c r="F36" s="11">
        <v>216</v>
      </c>
      <c r="G36" s="10"/>
      <c r="H36" s="11">
        <v>190</v>
      </c>
      <c r="I36" s="10">
        <v>64</v>
      </c>
      <c r="J36" s="11"/>
      <c r="K36" s="10"/>
      <c r="L36" s="11"/>
      <c r="M36" s="123"/>
      <c r="N36" s="151">
        <f>B36+F36+H36</f>
        <v>542</v>
      </c>
      <c r="O36" s="7">
        <f>I36</f>
        <v>64</v>
      </c>
      <c r="P36" s="9">
        <f t="shared" si="1"/>
        <v>606</v>
      </c>
      <c r="R36" s="45"/>
      <c r="S36" s="45"/>
    </row>
    <row r="37" spans="1:19" s="48" customFormat="1" ht="15" customHeight="1">
      <c r="A37" s="15" t="s">
        <v>3</v>
      </c>
      <c r="B37" s="9">
        <f>SUM(B21:B36)</f>
        <v>2654</v>
      </c>
      <c r="C37" s="81">
        <f>SUM(C21:C36)</f>
        <v>335</v>
      </c>
      <c r="D37" s="13">
        <f>SUM(D21:D36)</f>
        <v>506</v>
      </c>
      <c r="E37" s="10">
        <f>SUM(E21:E36)</f>
        <v>98</v>
      </c>
      <c r="F37" s="11">
        <f>SUM(F21:F36)</f>
        <v>6560</v>
      </c>
      <c r="G37" s="81"/>
      <c r="H37" s="13">
        <f>SUM(H21:H36)</f>
        <v>19474</v>
      </c>
      <c r="I37" s="10">
        <f>SUM(I21:I36)</f>
        <v>2331</v>
      </c>
      <c r="J37" s="11">
        <f>SUM(J21:J36)</f>
        <v>40</v>
      </c>
      <c r="K37" s="81">
        <f>SUM(K21:K36)</f>
        <v>5</v>
      </c>
      <c r="L37" s="13">
        <f>SUM(L21:L36)</f>
        <v>508</v>
      </c>
      <c r="M37" s="88"/>
      <c r="N37" s="241">
        <f>SUM(N21:N36)</f>
        <v>29742</v>
      </c>
      <c r="O37" s="7">
        <f>C37+E37+I37+K37</f>
        <v>2769</v>
      </c>
      <c r="P37" s="252">
        <f t="shared" si="1"/>
        <v>32511</v>
      </c>
      <c r="R37" s="257">
        <f>SUM(R20:R36)</f>
        <v>18264</v>
      </c>
      <c r="S37" s="258">
        <v>13762</v>
      </c>
    </row>
    <row r="38" spans="1:15" ht="36" customHeight="1">
      <c r="A38" s="301" t="s">
        <v>237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</row>
    <row r="39" spans="1:19" ht="54" customHeight="1">
      <c r="A39" s="53" t="s">
        <v>278</v>
      </c>
      <c r="B39" s="299" t="s">
        <v>115</v>
      </c>
      <c r="C39" s="299"/>
      <c r="D39" s="299" t="s">
        <v>114</v>
      </c>
      <c r="E39" s="299"/>
      <c r="F39" s="299" t="s">
        <v>116</v>
      </c>
      <c r="G39" s="299"/>
      <c r="H39" s="299" t="s">
        <v>113</v>
      </c>
      <c r="I39" s="299"/>
      <c r="J39" s="299" t="s">
        <v>117</v>
      </c>
      <c r="K39" s="299"/>
      <c r="L39" s="299" t="s">
        <v>118</v>
      </c>
      <c r="M39" s="299"/>
      <c r="N39" s="149" t="s">
        <v>0</v>
      </c>
      <c r="O39" s="58" t="s">
        <v>0</v>
      </c>
      <c r="P39" s="253" t="s">
        <v>288</v>
      </c>
      <c r="R39" s="248" t="s">
        <v>301</v>
      </c>
      <c r="S39" s="248" t="s">
        <v>302</v>
      </c>
    </row>
    <row r="40" spans="1:19" s="8" customFormat="1" ht="15" customHeight="1">
      <c r="A40" s="98"/>
      <c r="B40" s="92" t="s">
        <v>1</v>
      </c>
      <c r="C40" s="99" t="s">
        <v>2</v>
      </c>
      <c r="D40" s="96" t="s">
        <v>1</v>
      </c>
      <c r="E40" s="93" t="s">
        <v>2</v>
      </c>
      <c r="F40" s="94" t="s">
        <v>1</v>
      </c>
      <c r="G40" s="99" t="s">
        <v>2</v>
      </c>
      <c r="H40" s="96" t="s">
        <v>1</v>
      </c>
      <c r="I40" s="93" t="s">
        <v>2</v>
      </c>
      <c r="J40" s="94" t="s">
        <v>1</v>
      </c>
      <c r="K40" s="99" t="s">
        <v>2</v>
      </c>
      <c r="L40" s="96" t="s">
        <v>1</v>
      </c>
      <c r="M40" s="99" t="s">
        <v>2</v>
      </c>
      <c r="N40" s="96" t="s">
        <v>1</v>
      </c>
      <c r="O40" s="112" t="s">
        <v>2</v>
      </c>
      <c r="P40" s="251"/>
      <c r="R40" s="251"/>
      <c r="S40" s="112"/>
    </row>
    <row r="41" spans="1:19" ht="15" customHeight="1">
      <c r="A41" s="56" t="s">
        <v>32</v>
      </c>
      <c r="B41" s="15"/>
      <c r="C41" s="69"/>
      <c r="D41" s="86"/>
      <c r="E41" s="16"/>
      <c r="F41" s="75"/>
      <c r="G41" s="69"/>
      <c r="H41" s="86"/>
      <c r="I41" s="16"/>
      <c r="J41" s="75"/>
      <c r="K41" s="69"/>
      <c r="L41" s="86"/>
      <c r="M41" s="69"/>
      <c r="N41" s="150"/>
      <c r="O41" s="12"/>
      <c r="P41" s="150"/>
      <c r="R41" s="154"/>
      <c r="S41" s="77"/>
    </row>
    <row r="42" spans="1:19" ht="15" customHeight="1">
      <c r="A42" s="56" t="s">
        <v>33</v>
      </c>
      <c r="B42" s="15"/>
      <c r="C42" s="69"/>
      <c r="D42" s="86"/>
      <c r="E42" s="16"/>
      <c r="F42" s="75"/>
      <c r="G42" s="69"/>
      <c r="H42" s="86"/>
      <c r="I42" s="16"/>
      <c r="J42" s="75"/>
      <c r="K42" s="69"/>
      <c r="L42" s="86"/>
      <c r="M42" s="69"/>
      <c r="N42" s="150"/>
      <c r="O42" s="12"/>
      <c r="P42" s="150"/>
      <c r="R42" s="154"/>
      <c r="S42" s="77"/>
    </row>
    <row r="43" spans="1:19" ht="15" customHeight="1">
      <c r="A43" s="56" t="s">
        <v>34</v>
      </c>
      <c r="B43" s="15"/>
      <c r="C43" s="69"/>
      <c r="D43" s="86"/>
      <c r="E43" s="16"/>
      <c r="F43" s="75"/>
      <c r="G43" s="69"/>
      <c r="H43" s="86">
        <v>306</v>
      </c>
      <c r="I43" s="16"/>
      <c r="J43" s="14">
        <v>1284</v>
      </c>
      <c r="K43" s="69"/>
      <c r="L43" s="86"/>
      <c r="M43" s="69"/>
      <c r="N43" s="151">
        <f>SUM(B43:M43)</f>
        <v>1590</v>
      </c>
      <c r="O43" s="12"/>
      <c r="P43" s="254">
        <f>N43</f>
        <v>1590</v>
      </c>
      <c r="Q43" s="3" t="s">
        <v>289</v>
      </c>
      <c r="R43" s="254">
        <f>P43</f>
        <v>1590</v>
      </c>
      <c r="S43" s="77"/>
    </row>
    <row r="44" spans="1:19" ht="15" customHeight="1">
      <c r="A44" s="56" t="s">
        <v>35</v>
      </c>
      <c r="B44" s="15"/>
      <c r="C44" s="69"/>
      <c r="D44" s="86"/>
      <c r="E44" s="16"/>
      <c r="F44" s="75"/>
      <c r="G44" s="69"/>
      <c r="H44" s="197"/>
      <c r="I44" s="16"/>
      <c r="J44" s="152"/>
      <c r="K44" s="69"/>
      <c r="L44" s="86"/>
      <c r="M44" s="69"/>
      <c r="N44" s="150"/>
      <c r="O44" s="12"/>
      <c r="P44" s="150"/>
      <c r="R44" s="154"/>
      <c r="S44" s="77"/>
    </row>
    <row r="45" spans="1:19" ht="15" customHeight="1">
      <c r="A45" s="56" t="s">
        <v>36</v>
      </c>
      <c r="B45" s="15"/>
      <c r="C45" s="69"/>
      <c r="D45" s="86"/>
      <c r="E45" s="16"/>
      <c r="F45" s="75"/>
      <c r="G45" s="16"/>
      <c r="H45" s="75">
        <v>184</v>
      </c>
      <c r="I45" s="16"/>
      <c r="J45" s="75"/>
      <c r="K45" s="69"/>
      <c r="L45" s="86"/>
      <c r="M45" s="69"/>
      <c r="N45" s="150">
        <f>H45</f>
        <v>184</v>
      </c>
      <c r="O45" s="12"/>
      <c r="P45" s="150">
        <f>N45</f>
        <v>184</v>
      </c>
      <c r="R45" s="154"/>
      <c r="S45" s="77"/>
    </row>
    <row r="46" spans="1:19" ht="15" customHeight="1">
      <c r="A46" s="56" t="s">
        <v>37</v>
      </c>
      <c r="B46" s="15"/>
      <c r="C46" s="69"/>
      <c r="D46" s="86"/>
      <c r="E46" s="16"/>
      <c r="F46" s="75"/>
      <c r="G46" s="69"/>
      <c r="H46" s="86"/>
      <c r="I46" s="16"/>
      <c r="J46" s="75"/>
      <c r="K46" s="69"/>
      <c r="L46" s="86"/>
      <c r="M46" s="69"/>
      <c r="N46" s="150"/>
      <c r="O46" s="12"/>
      <c r="P46" s="150"/>
      <c r="R46" s="154"/>
      <c r="S46" s="77"/>
    </row>
    <row r="47" spans="1:19" ht="15" customHeight="1">
      <c r="A47" s="56" t="s">
        <v>38</v>
      </c>
      <c r="B47" s="15"/>
      <c r="C47" s="69"/>
      <c r="D47" s="86"/>
      <c r="E47" s="16"/>
      <c r="F47" s="75"/>
      <c r="G47" s="69"/>
      <c r="H47" s="86"/>
      <c r="I47" s="16"/>
      <c r="J47" s="75"/>
      <c r="K47" s="69"/>
      <c r="L47" s="86"/>
      <c r="M47" s="69"/>
      <c r="N47" s="150"/>
      <c r="O47" s="12"/>
      <c r="P47" s="150"/>
      <c r="R47" s="154"/>
      <c r="S47" s="77"/>
    </row>
    <row r="48" spans="1:19" ht="15" customHeight="1">
      <c r="A48" s="56" t="s">
        <v>39</v>
      </c>
      <c r="B48" s="15">
        <v>4</v>
      </c>
      <c r="C48" s="69"/>
      <c r="D48" s="86"/>
      <c r="E48" s="16"/>
      <c r="F48" s="75"/>
      <c r="G48" s="69"/>
      <c r="H48" s="86">
        <v>8</v>
      </c>
      <c r="I48" s="16"/>
      <c r="J48" s="75"/>
      <c r="K48" s="69"/>
      <c r="L48" s="13"/>
      <c r="M48" s="69"/>
      <c r="N48" s="151">
        <f>B48+H48</f>
        <v>12</v>
      </c>
      <c r="O48" s="12"/>
      <c r="P48" s="151">
        <f>B48+H48</f>
        <v>12</v>
      </c>
      <c r="R48" s="154"/>
      <c r="S48" s="77"/>
    </row>
    <row r="49" spans="1:19" ht="15" customHeight="1">
      <c r="A49" s="56" t="s">
        <v>40</v>
      </c>
      <c r="B49" s="15"/>
      <c r="C49" s="69"/>
      <c r="D49" s="86"/>
      <c r="E49" s="16"/>
      <c r="F49" s="75">
        <v>65</v>
      </c>
      <c r="G49" s="69"/>
      <c r="H49" s="86">
        <v>481</v>
      </c>
      <c r="I49" s="16"/>
      <c r="J49" s="75"/>
      <c r="K49" s="69"/>
      <c r="L49" s="13">
        <v>1583</v>
      </c>
      <c r="M49" s="69"/>
      <c r="N49" s="151">
        <f>SUM(B49:M49)</f>
        <v>2129</v>
      </c>
      <c r="O49" s="12"/>
      <c r="P49" s="254">
        <f>F49+H49+L49</f>
        <v>2129</v>
      </c>
      <c r="Q49" s="3" t="s">
        <v>290</v>
      </c>
      <c r="R49" s="254">
        <f>H49+J49+N49</f>
        <v>2610</v>
      </c>
      <c r="S49" s="77"/>
    </row>
    <row r="50" spans="1:19" ht="15" customHeight="1">
      <c r="A50" s="56" t="s">
        <v>41</v>
      </c>
      <c r="B50" s="15"/>
      <c r="C50" s="69"/>
      <c r="D50" s="86"/>
      <c r="E50" s="16"/>
      <c r="F50" s="75"/>
      <c r="G50" s="69"/>
      <c r="H50" s="86"/>
      <c r="I50" s="16"/>
      <c r="J50" s="75"/>
      <c r="K50" s="69"/>
      <c r="L50" s="86"/>
      <c r="M50" s="69"/>
      <c r="N50" s="150"/>
      <c r="O50" s="12"/>
      <c r="P50" s="150"/>
      <c r="R50" s="154"/>
      <c r="S50" s="77"/>
    </row>
    <row r="51" spans="1:19" ht="15" customHeight="1">
      <c r="A51" s="56" t="s">
        <v>42</v>
      </c>
      <c r="B51" s="15"/>
      <c r="C51" s="69"/>
      <c r="D51" s="86"/>
      <c r="E51" s="16"/>
      <c r="F51" s="75"/>
      <c r="G51" s="69"/>
      <c r="H51" s="86"/>
      <c r="I51" s="16"/>
      <c r="J51" s="75"/>
      <c r="K51" s="69"/>
      <c r="L51" s="86"/>
      <c r="M51" s="69"/>
      <c r="N51" s="150"/>
      <c r="O51" s="12"/>
      <c r="P51" s="150"/>
      <c r="R51" s="154"/>
      <c r="S51" s="77"/>
    </row>
    <row r="52" spans="1:19" ht="15" customHeight="1">
      <c r="A52" s="56" t="s">
        <v>43</v>
      </c>
      <c r="B52" s="15"/>
      <c r="C52" s="69"/>
      <c r="D52" s="86"/>
      <c r="E52" s="16"/>
      <c r="F52" s="75"/>
      <c r="G52" s="69"/>
      <c r="H52" s="86">
        <v>28</v>
      </c>
      <c r="I52" s="16"/>
      <c r="J52" s="75">
        <v>103</v>
      </c>
      <c r="K52" s="69"/>
      <c r="L52" s="86"/>
      <c r="M52" s="69"/>
      <c r="N52" s="150">
        <f>H52+J52</f>
        <v>131</v>
      </c>
      <c r="O52" s="12"/>
      <c r="P52" s="150">
        <f>N52</f>
        <v>131</v>
      </c>
      <c r="R52" s="154"/>
      <c r="S52" s="77"/>
    </row>
    <row r="53" spans="1:19" ht="15" customHeight="1">
      <c r="A53" s="56" t="s">
        <v>44</v>
      </c>
      <c r="B53" s="15"/>
      <c r="C53" s="69"/>
      <c r="D53" s="86"/>
      <c r="E53" s="16"/>
      <c r="F53" s="75"/>
      <c r="G53" s="69"/>
      <c r="H53" s="86">
        <v>154</v>
      </c>
      <c r="I53" s="16"/>
      <c r="J53" s="75"/>
      <c r="K53" s="69"/>
      <c r="L53" s="86"/>
      <c r="M53" s="69"/>
      <c r="N53" s="150">
        <f>SUM(B53:M53)</f>
        <v>154</v>
      </c>
      <c r="O53" s="12"/>
      <c r="P53" s="150">
        <f>N53</f>
        <v>154</v>
      </c>
      <c r="R53" s="154"/>
      <c r="S53" s="77"/>
    </row>
    <row r="54" spans="1:19" ht="15" customHeight="1">
      <c r="A54" s="56" t="s">
        <v>274</v>
      </c>
      <c r="B54" s="15">
        <v>4</v>
      </c>
      <c r="C54" s="69"/>
      <c r="D54" s="86"/>
      <c r="E54" s="16"/>
      <c r="F54" s="75"/>
      <c r="G54" s="16"/>
      <c r="H54" s="17">
        <v>5</v>
      </c>
      <c r="I54" s="16"/>
      <c r="J54" s="75"/>
      <c r="K54" s="69"/>
      <c r="L54" s="86"/>
      <c r="M54" s="69"/>
      <c r="N54" s="150">
        <f>SUM(B54:M54)</f>
        <v>9</v>
      </c>
      <c r="O54" s="12"/>
      <c r="P54" s="150">
        <f>N54</f>
        <v>9</v>
      </c>
      <c r="R54" s="154"/>
      <c r="S54" s="77"/>
    </row>
    <row r="55" spans="1:19" ht="15" customHeight="1">
      <c r="A55" s="56" t="s">
        <v>46</v>
      </c>
      <c r="B55" s="15"/>
      <c r="C55" s="69"/>
      <c r="D55" s="86"/>
      <c r="E55" s="16"/>
      <c r="F55" s="75"/>
      <c r="G55" s="16"/>
      <c r="I55" s="16"/>
      <c r="J55" s="75"/>
      <c r="K55" s="69"/>
      <c r="L55" s="86"/>
      <c r="M55" s="69"/>
      <c r="N55" s="150"/>
      <c r="O55" s="12"/>
      <c r="P55" s="150">
        <f>N55</f>
        <v>0</v>
      </c>
      <c r="R55" s="154"/>
      <c r="S55" s="77"/>
    </row>
    <row r="56" spans="1:19" ht="15" customHeight="1">
      <c r="A56" s="56" t="s">
        <v>69</v>
      </c>
      <c r="B56" s="15"/>
      <c r="C56" s="69"/>
      <c r="D56" s="86"/>
      <c r="E56" s="16"/>
      <c r="F56" s="75"/>
      <c r="G56" s="69"/>
      <c r="H56" s="86"/>
      <c r="I56" s="16"/>
      <c r="J56" s="75"/>
      <c r="K56" s="69"/>
      <c r="L56" s="86"/>
      <c r="M56" s="69"/>
      <c r="N56" s="150"/>
      <c r="O56" s="12"/>
      <c r="P56" s="150"/>
      <c r="R56" s="154"/>
      <c r="S56" s="77"/>
    </row>
    <row r="57" spans="1:19" ht="15" customHeight="1">
      <c r="A57" s="56" t="s">
        <v>48</v>
      </c>
      <c r="B57" s="15"/>
      <c r="C57" s="69"/>
      <c r="D57" s="86"/>
      <c r="E57" s="16"/>
      <c r="F57" s="75"/>
      <c r="G57" s="69"/>
      <c r="H57" s="86">
        <v>43</v>
      </c>
      <c r="I57" s="16"/>
      <c r="J57" s="75"/>
      <c r="K57" s="69"/>
      <c r="L57" s="86"/>
      <c r="M57" s="69"/>
      <c r="N57" s="150">
        <f>SUM(B57:M57)</f>
        <v>43</v>
      </c>
      <c r="O57" s="12"/>
      <c r="P57" s="150">
        <f>N57</f>
        <v>43</v>
      </c>
      <c r="R57" s="154"/>
      <c r="S57" s="77"/>
    </row>
    <row r="58" spans="1:19" ht="15" customHeight="1">
      <c r="A58" s="56" t="s">
        <v>49</v>
      </c>
      <c r="B58" s="15"/>
      <c r="C58" s="69"/>
      <c r="D58" s="86"/>
      <c r="E58" s="16"/>
      <c r="F58" s="75"/>
      <c r="G58" s="69"/>
      <c r="H58" s="86"/>
      <c r="I58" s="16"/>
      <c r="J58" s="75"/>
      <c r="K58" s="69"/>
      <c r="L58" s="86"/>
      <c r="M58" s="69"/>
      <c r="N58" s="150"/>
      <c r="O58" s="12"/>
      <c r="P58" s="150"/>
      <c r="R58" s="154"/>
      <c r="S58" s="77"/>
    </row>
    <row r="59" spans="1:19" ht="15" customHeight="1">
      <c r="A59" s="56" t="s">
        <v>50</v>
      </c>
      <c r="B59" s="15"/>
      <c r="C59" s="69"/>
      <c r="D59" s="86"/>
      <c r="E59" s="16"/>
      <c r="F59" s="75"/>
      <c r="G59" s="69"/>
      <c r="H59" s="86"/>
      <c r="I59" s="16"/>
      <c r="J59" s="75"/>
      <c r="K59" s="69"/>
      <c r="L59" s="86"/>
      <c r="M59" s="69"/>
      <c r="N59" s="150"/>
      <c r="O59" s="12"/>
      <c r="P59" s="150"/>
      <c r="R59" s="154"/>
      <c r="S59" s="77"/>
    </row>
    <row r="60" spans="1:19" ht="15" customHeight="1">
      <c r="A60" s="56" t="s">
        <v>88</v>
      </c>
      <c r="B60" s="15"/>
      <c r="C60" s="69"/>
      <c r="D60" s="86"/>
      <c r="E60" s="16"/>
      <c r="F60" s="75"/>
      <c r="G60" s="69"/>
      <c r="H60" s="86"/>
      <c r="I60" s="16"/>
      <c r="J60" s="75"/>
      <c r="K60" s="69"/>
      <c r="L60" s="86"/>
      <c r="M60" s="69"/>
      <c r="N60" s="150"/>
      <c r="O60" s="12"/>
      <c r="P60" s="150"/>
      <c r="R60" s="154"/>
      <c r="S60" s="77"/>
    </row>
    <row r="61" spans="1:19" ht="15" customHeight="1">
      <c r="A61" s="56" t="s">
        <v>51</v>
      </c>
      <c r="B61" s="15"/>
      <c r="C61" s="69"/>
      <c r="D61" s="86"/>
      <c r="E61" s="16"/>
      <c r="F61" s="75"/>
      <c r="G61" s="69"/>
      <c r="H61" s="86"/>
      <c r="I61" s="16"/>
      <c r="J61" s="75"/>
      <c r="K61" s="69"/>
      <c r="L61" s="86"/>
      <c r="M61" s="69"/>
      <c r="N61" s="150"/>
      <c r="O61" s="12"/>
      <c r="P61" s="150"/>
      <c r="R61" s="154"/>
      <c r="S61" s="77"/>
    </row>
    <row r="62" spans="1:19" ht="15" customHeight="1">
      <c r="A62" s="56" t="s">
        <v>52</v>
      </c>
      <c r="B62" s="15"/>
      <c r="C62" s="69"/>
      <c r="D62" s="86"/>
      <c r="E62" s="16"/>
      <c r="F62" s="75"/>
      <c r="G62" s="69"/>
      <c r="H62" s="86"/>
      <c r="I62" s="16"/>
      <c r="J62" s="75"/>
      <c r="K62" s="69"/>
      <c r="L62" s="86"/>
      <c r="M62" s="69"/>
      <c r="N62" s="150"/>
      <c r="O62" s="12"/>
      <c r="P62" s="150"/>
      <c r="R62" s="154"/>
      <c r="S62" s="77"/>
    </row>
    <row r="63" spans="1:19" ht="15" customHeight="1">
      <c r="A63" s="56" t="s">
        <v>53</v>
      </c>
      <c r="B63" s="15"/>
      <c r="C63" s="69"/>
      <c r="D63" s="86"/>
      <c r="E63" s="16"/>
      <c r="F63" s="75"/>
      <c r="G63" s="69"/>
      <c r="H63" s="86"/>
      <c r="I63" s="16"/>
      <c r="J63" s="75"/>
      <c r="K63" s="69"/>
      <c r="L63" s="86"/>
      <c r="M63" s="69"/>
      <c r="N63" s="150"/>
      <c r="O63" s="12"/>
      <c r="P63" s="150"/>
      <c r="R63" s="154"/>
      <c r="S63" s="77"/>
    </row>
    <row r="64" spans="1:19" ht="15" customHeight="1">
      <c r="A64" s="56" t="s">
        <v>54</v>
      </c>
      <c r="B64" s="15"/>
      <c r="C64" s="69"/>
      <c r="D64" s="86"/>
      <c r="E64" s="16"/>
      <c r="F64" s="75"/>
      <c r="G64" s="69"/>
      <c r="H64" s="86"/>
      <c r="I64" s="16"/>
      <c r="J64" s="75"/>
      <c r="K64" s="69"/>
      <c r="L64" s="86"/>
      <c r="M64" s="69"/>
      <c r="N64" s="150"/>
      <c r="O64" s="12"/>
      <c r="P64" s="150"/>
      <c r="R64" s="154"/>
      <c r="S64" s="77"/>
    </row>
    <row r="65" spans="1:19" ht="15" customHeight="1">
      <c r="A65" s="56" t="s">
        <v>55</v>
      </c>
      <c r="B65" s="15"/>
      <c r="C65" s="69"/>
      <c r="D65" s="86"/>
      <c r="E65" s="16"/>
      <c r="F65" s="75"/>
      <c r="G65" s="69"/>
      <c r="H65" s="86"/>
      <c r="I65" s="16"/>
      <c r="J65" s="75"/>
      <c r="K65" s="69"/>
      <c r="L65" s="86"/>
      <c r="M65" s="69"/>
      <c r="N65" s="150"/>
      <c r="O65" s="12"/>
      <c r="P65" s="150"/>
      <c r="R65" s="154"/>
      <c r="S65" s="77"/>
    </row>
    <row r="66" spans="1:19" ht="15" customHeight="1">
      <c r="A66" s="15" t="s">
        <v>3</v>
      </c>
      <c r="B66" s="9">
        <f>SUM(B41:B65)</f>
        <v>8</v>
      </c>
      <c r="C66" s="81"/>
      <c r="D66" s="13"/>
      <c r="E66" s="10"/>
      <c r="F66" s="11">
        <f>SUM(F49:F65)</f>
        <v>65</v>
      </c>
      <c r="G66" s="81"/>
      <c r="H66" s="13">
        <f>SUM(H41:H65)</f>
        <v>1209</v>
      </c>
      <c r="I66" s="10"/>
      <c r="J66" s="11">
        <f>SUM(J41:J65)</f>
        <v>1387</v>
      </c>
      <c r="K66" s="81"/>
      <c r="L66" s="13">
        <f>SUM(L41:L65)</f>
        <v>1583</v>
      </c>
      <c r="M66" s="81"/>
      <c r="N66" s="151">
        <f>SUM(B66:M66)</f>
        <v>4252</v>
      </c>
      <c r="O66" s="12"/>
      <c r="P66" s="151">
        <f>SUM(P40:P65)</f>
        <v>4252</v>
      </c>
      <c r="R66" s="154">
        <f>SUM(R43:R65)</f>
        <v>4200</v>
      </c>
      <c r="S66" s="154">
        <v>252</v>
      </c>
    </row>
    <row r="67" spans="1:15" ht="36.75" customHeight="1">
      <c r="A67" s="301" t="s">
        <v>193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</row>
    <row r="68" spans="1:16" ht="54" customHeight="1">
      <c r="A68" s="53" t="s">
        <v>279</v>
      </c>
      <c r="B68" s="299" t="s">
        <v>115</v>
      </c>
      <c r="C68" s="299"/>
      <c r="D68" s="299" t="s">
        <v>114</v>
      </c>
      <c r="E68" s="299"/>
      <c r="F68" s="299" t="s">
        <v>116</v>
      </c>
      <c r="G68" s="299"/>
      <c r="H68" s="299" t="s">
        <v>113</v>
      </c>
      <c r="I68" s="299"/>
      <c r="J68" s="299" t="s">
        <v>117</v>
      </c>
      <c r="K68" s="299"/>
      <c r="L68" s="299" t="s">
        <v>118</v>
      </c>
      <c r="M68" s="299"/>
      <c r="N68" s="149" t="s">
        <v>0</v>
      </c>
      <c r="O68" s="58" t="s">
        <v>0</v>
      </c>
      <c r="P68" s="253" t="s">
        <v>304</v>
      </c>
    </row>
    <row r="69" spans="1:16" s="8" customFormat="1" ht="15" customHeight="1">
      <c r="A69" s="98"/>
      <c r="B69" s="92" t="s">
        <v>1</v>
      </c>
      <c r="C69" s="93" t="s">
        <v>2</v>
      </c>
      <c r="D69" s="94" t="s">
        <v>1</v>
      </c>
      <c r="E69" s="93" t="s">
        <v>2</v>
      </c>
      <c r="F69" s="94" t="s">
        <v>1</v>
      </c>
      <c r="G69" s="93" t="s">
        <v>2</v>
      </c>
      <c r="H69" s="94" t="s">
        <v>1</v>
      </c>
      <c r="I69" s="93" t="s">
        <v>2</v>
      </c>
      <c r="J69" s="94" t="s">
        <v>1</v>
      </c>
      <c r="K69" s="93" t="s">
        <v>2</v>
      </c>
      <c r="L69" s="94" t="s">
        <v>1</v>
      </c>
      <c r="M69" s="95" t="s">
        <v>2</v>
      </c>
      <c r="N69" s="96" t="s">
        <v>1</v>
      </c>
      <c r="O69" s="112" t="s">
        <v>2</v>
      </c>
      <c r="P69" s="251"/>
    </row>
    <row r="70" spans="1:17" s="48" customFormat="1" ht="15" customHeight="1">
      <c r="A70" s="56" t="s">
        <v>4</v>
      </c>
      <c r="B70" s="9">
        <f>B17</f>
        <v>1020</v>
      </c>
      <c r="C70" s="10">
        <f>C17</f>
        <v>20</v>
      </c>
      <c r="D70" s="11">
        <f>D17</f>
        <v>18</v>
      </c>
      <c r="E70" s="10"/>
      <c r="F70" s="11">
        <f>F17</f>
        <v>1158</v>
      </c>
      <c r="G70" s="16"/>
      <c r="H70" s="13">
        <f>H17</f>
        <v>59740</v>
      </c>
      <c r="I70" s="100">
        <f>I17</f>
        <v>2906</v>
      </c>
      <c r="J70" s="11"/>
      <c r="K70" s="10"/>
      <c r="L70" s="11">
        <f>L17</f>
        <v>347</v>
      </c>
      <c r="M70" s="81"/>
      <c r="N70" s="151">
        <f>B70+D70+F70+H70+L70</f>
        <v>62283</v>
      </c>
      <c r="O70" s="7">
        <f>C70+I70</f>
        <v>2926</v>
      </c>
      <c r="P70" s="9">
        <f>SUM(N70:O70)</f>
        <v>65209</v>
      </c>
      <c r="Q70" s="261">
        <f>SUM(P70/P73)</f>
        <v>0.639479464951163</v>
      </c>
    </row>
    <row r="71" spans="1:17" s="48" customFormat="1" ht="15" customHeight="1">
      <c r="A71" s="56" t="s">
        <v>5</v>
      </c>
      <c r="B71" s="9">
        <f>B37</f>
        <v>2654</v>
      </c>
      <c r="C71" s="10">
        <f>C37</f>
        <v>335</v>
      </c>
      <c r="D71" s="11">
        <f>D37</f>
        <v>506</v>
      </c>
      <c r="E71" s="10">
        <f>E37</f>
        <v>98</v>
      </c>
      <c r="F71" s="11">
        <f>F37</f>
        <v>6560</v>
      </c>
      <c r="G71" s="16"/>
      <c r="H71" s="13">
        <f>H37</f>
        <v>19474</v>
      </c>
      <c r="I71" s="100">
        <f>I37</f>
        <v>2331</v>
      </c>
      <c r="J71" s="11">
        <f>J37</f>
        <v>40</v>
      </c>
      <c r="K71" s="10">
        <f>K37</f>
        <v>5</v>
      </c>
      <c r="L71" s="11">
        <f>L37</f>
        <v>508</v>
      </c>
      <c r="M71" s="81"/>
      <c r="N71" s="151">
        <f>B71+D71+F71+H71+J71+L71</f>
        <v>29742</v>
      </c>
      <c r="O71" s="7">
        <f>C71+E71+I71+K71</f>
        <v>2769</v>
      </c>
      <c r="P71" s="9">
        <f>SUM(N71:O71)</f>
        <v>32511</v>
      </c>
      <c r="Q71" s="261">
        <f>SUM(P71/P73)</f>
        <v>0.31882281410583296</v>
      </c>
    </row>
    <row r="72" spans="1:17" s="48" customFormat="1" ht="15" customHeight="1">
      <c r="A72" s="73" t="s">
        <v>7</v>
      </c>
      <c r="B72" s="107">
        <f>B66</f>
        <v>8</v>
      </c>
      <c r="C72" s="108"/>
      <c r="D72" s="104"/>
      <c r="E72" s="108"/>
      <c r="F72" s="104">
        <f>F66</f>
        <v>65</v>
      </c>
      <c r="G72" s="110"/>
      <c r="H72" s="105">
        <f>H66</f>
        <v>1209</v>
      </c>
      <c r="I72" s="106"/>
      <c r="J72" s="104">
        <f>J66</f>
        <v>1387</v>
      </c>
      <c r="K72" s="108"/>
      <c r="L72" s="87">
        <f>L66</f>
        <v>1583</v>
      </c>
      <c r="M72" s="109"/>
      <c r="N72" s="151">
        <f>B72+F72+H72+J72+L72</f>
        <v>4252</v>
      </c>
      <c r="O72" s="12"/>
      <c r="P72" s="9">
        <f>SUM(N72:O72)</f>
        <v>4252</v>
      </c>
      <c r="Q72" s="261">
        <f>SUM(P72/P73)</f>
        <v>0.04169772094300396</v>
      </c>
    </row>
    <row r="73" spans="1:17" s="48" customFormat="1" ht="15" customHeight="1">
      <c r="A73" s="15" t="s">
        <v>3</v>
      </c>
      <c r="B73" s="9">
        <f>SUM(B70:B72)</f>
        <v>3682</v>
      </c>
      <c r="C73" s="81">
        <f>SUM(C70:C72)</f>
        <v>355</v>
      </c>
      <c r="D73" s="13">
        <f>SUM(D70:D72)</f>
        <v>524</v>
      </c>
      <c r="E73" s="10">
        <f>SUM(E70:E72)</f>
        <v>98</v>
      </c>
      <c r="F73" s="11">
        <f>SUM(F70:F72)</f>
        <v>7783</v>
      </c>
      <c r="G73" s="69"/>
      <c r="H73" s="13">
        <f>SUM(H70:H72)</f>
        <v>80423</v>
      </c>
      <c r="I73" s="10">
        <f>SUM(I70:I72)</f>
        <v>5237</v>
      </c>
      <c r="J73" s="11">
        <f>SUM(J70:J72)</f>
        <v>1427</v>
      </c>
      <c r="K73" s="81">
        <f>SUM(K70:K72)</f>
        <v>5</v>
      </c>
      <c r="L73" s="13">
        <f>SUM(L70:L72)</f>
        <v>2438</v>
      </c>
      <c r="M73" s="69"/>
      <c r="N73" s="151">
        <f>B73+D73+F73+H73+J73+L73</f>
        <v>96277</v>
      </c>
      <c r="O73" s="7">
        <f>C73+E73+I73+K73</f>
        <v>5695</v>
      </c>
      <c r="P73" s="252">
        <f>SUM(N73:O73)</f>
        <v>101972</v>
      </c>
      <c r="Q73" s="261">
        <f>SUM(Q70:Q72)</f>
        <v>0.9999999999999999</v>
      </c>
    </row>
    <row r="74" ht="12">
      <c r="P74" s="250">
        <v>65209</v>
      </c>
    </row>
    <row r="75" ht="12">
      <c r="P75" s="250">
        <v>32511</v>
      </c>
    </row>
    <row r="76" ht="12">
      <c r="P76" s="250">
        <v>4252</v>
      </c>
    </row>
    <row r="77" ht="12">
      <c r="P77" s="250">
        <v>101972</v>
      </c>
    </row>
    <row r="78" spans="14:16" ht="12">
      <c r="N78" s="3"/>
      <c r="O78" s="3"/>
      <c r="P78" s="3"/>
    </row>
    <row r="79" spans="14:16" ht="12">
      <c r="N79" s="3"/>
      <c r="O79" s="3"/>
      <c r="P79" s="3"/>
    </row>
  </sheetData>
  <mergeCells count="28">
    <mergeCell ref="H2:I2"/>
    <mergeCell ref="J2:K2"/>
    <mergeCell ref="L2:M2"/>
    <mergeCell ref="B68:C68"/>
    <mergeCell ref="D68:E68"/>
    <mergeCell ref="F68:G68"/>
    <mergeCell ref="H68:I68"/>
    <mergeCell ref="B39:C39"/>
    <mergeCell ref="H39:I39"/>
    <mergeCell ref="J39:K39"/>
    <mergeCell ref="B2:C2"/>
    <mergeCell ref="D2:E2"/>
    <mergeCell ref="F2:G2"/>
    <mergeCell ref="F39:G39"/>
    <mergeCell ref="J68:K68"/>
    <mergeCell ref="L68:M68"/>
    <mergeCell ref="A1:O1"/>
    <mergeCell ref="A18:O18"/>
    <mergeCell ref="A38:O38"/>
    <mergeCell ref="A67:O67"/>
    <mergeCell ref="L39:M39"/>
    <mergeCell ref="D19:E19"/>
    <mergeCell ref="F19:G19"/>
    <mergeCell ref="D39:E39"/>
    <mergeCell ref="H19:I19"/>
    <mergeCell ref="J19:K19"/>
    <mergeCell ref="B19:C19"/>
    <mergeCell ref="L19:M19"/>
  </mergeCells>
  <printOptions horizontalCentered="1" verticalCentered="1"/>
  <pageMargins left="0.5" right="0.5" top="0.17" bottom="0.16" header="0.89" footer="0.16"/>
  <pageSetup horizontalDpi="600" verticalDpi="600" orientation="landscape" scale="78" r:id="rId1"/>
  <headerFooter alignWithMargins="0">
    <oddHeader>&amp;C&amp;"Arial,Bold"&amp;14TABLE 1:  ENROLLMENTS IN CREDIT AND NON-CREDIT DISTANCE LEARNING COURSES
Academic Year 2001-2002</oddHeader>
  </headerFooter>
  <rowBreaks count="3" manualBreakCount="3">
    <brk id="17" max="255" man="1"/>
    <brk id="37" max="14" man="1"/>
    <brk id="6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I69"/>
  <sheetViews>
    <sheetView view="pageBreakPreview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34.57421875" style="0" customWidth="1"/>
    <col min="2" max="8" width="10.7109375" style="0" customWidth="1"/>
    <col min="9" max="9" width="9.7109375" style="0" customWidth="1"/>
  </cols>
  <sheetData>
    <row r="1" spans="1:9" s="20" customFormat="1" ht="36" customHeight="1">
      <c r="A1" s="300" t="s">
        <v>223</v>
      </c>
      <c r="B1" s="333"/>
      <c r="C1" s="333"/>
      <c r="D1" s="333"/>
      <c r="E1" s="333"/>
      <c r="F1" s="333"/>
      <c r="G1" s="333"/>
      <c r="H1" s="333"/>
      <c r="I1" s="333"/>
    </row>
    <row r="2" spans="1:9" s="62" customFormat="1" ht="76.5" customHeight="1">
      <c r="A2" s="57" t="s">
        <v>278</v>
      </c>
      <c r="B2" s="5" t="s">
        <v>185</v>
      </c>
      <c r="C2" s="5" t="s">
        <v>186</v>
      </c>
      <c r="D2" s="4" t="s">
        <v>275</v>
      </c>
      <c r="E2" s="5" t="s">
        <v>187</v>
      </c>
      <c r="F2" s="5" t="s">
        <v>188</v>
      </c>
      <c r="G2" s="5" t="s">
        <v>189</v>
      </c>
      <c r="H2" s="5" t="s">
        <v>190</v>
      </c>
      <c r="I2" s="80" t="s">
        <v>74</v>
      </c>
    </row>
    <row r="3" spans="1:9" ht="15" customHeight="1">
      <c r="A3" s="59" t="s">
        <v>308</v>
      </c>
      <c r="B3" s="43">
        <v>26</v>
      </c>
      <c r="C3" s="43"/>
      <c r="D3" s="44"/>
      <c r="E3" s="43"/>
      <c r="F3" s="43"/>
      <c r="G3" s="43"/>
      <c r="H3" s="43"/>
      <c r="I3" s="43"/>
    </row>
    <row r="4" spans="1:9" ht="15" customHeight="1">
      <c r="A4" s="59" t="s">
        <v>6</v>
      </c>
      <c r="B4" s="44">
        <v>5</v>
      </c>
      <c r="C4" s="44">
        <v>3</v>
      </c>
      <c r="D4" s="44">
        <v>14</v>
      </c>
      <c r="E4" s="44"/>
      <c r="F4" s="44"/>
      <c r="G4" s="44"/>
      <c r="H4" s="44"/>
      <c r="I4" s="44"/>
    </row>
    <row r="5" spans="1:9" ht="15" customHeight="1">
      <c r="A5" s="59" t="s">
        <v>8</v>
      </c>
      <c r="B5" s="44">
        <v>5</v>
      </c>
      <c r="C5" s="44">
        <v>19</v>
      </c>
      <c r="D5" s="44"/>
      <c r="E5" s="44"/>
      <c r="F5" s="44"/>
      <c r="G5" s="44"/>
      <c r="H5" s="44"/>
      <c r="I5" s="44"/>
    </row>
    <row r="6" spans="1:9" ht="15" customHeight="1">
      <c r="A6" s="59" t="s">
        <v>9</v>
      </c>
      <c r="B6" s="44"/>
      <c r="C6" s="44"/>
      <c r="D6" s="44"/>
      <c r="E6" s="44"/>
      <c r="F6" s="44"/>
      <c r="G6" s="44"/>
      <c r="H6" s="44"/>
      <c r="I6" s="44"/>
    </row>
    <row r="7" spans="1:9" ht="15" customHeight="1">
      <c r="A7" s="59" t="s">
        <v>10</v>
      </c>
      <c r="B7" s="44">
        <v>16</v>
      </c>
      <c r="C7" s="44">
        <v>2</v>
      </c>
      <c r="D7" s="44"/>
      <c r="E7" s="44"/>
      <c r="F7" s="44"/>
      <c r="G7" s="44"/>
      <c r="H7" s="44"/>
      <c r="I7" s="44"/>
    </row>
    <row r="8" spans="1:9" ht="15" customHeight="1">
      <c r="A8" s="59" t="s">
        <v>11</v>
      </c>
      <c r="B8" s="44">
        <v>14</v>
      </c>
      <c r="C8" s="44">
        <v>19</v>
      </c>
      <c r="D8" s="44"/>
      <c r="E8" s="44"/>
      <c r="F8" s="44"/>
      <c r="G8" s="44"/>
      <c r="H8" s="44"/>
      <c r="I8" s="44"/>
    </row>
    <row r="9" spans="1:9" ht="15" customHeight="1">
      <c r="A9" s="59" t="s">
        <v>139</v>
      </c>
      <c r="B9" s="44">
        <v>10</v>
      </c>
      <c r="C9" s="44">
        <v>26</v>
      </c>
      <c r="D9" s="44">
        <v>1</v>
      </c>
      <c r="E9" s="44"/>
      <c r="F9" s="44"/>
      <c r="G9" s="44"/>
      <c r="H9" s="44">
        <v>2</v>
      </c>
      <c r="I9" s="44">
        <v>14</v>
      </c>
    </row>
    <row r="10" spans="1:9" ht="15" customHeight="1">
      <c r="A10" s="59" t="s">
        <v>140</v>
      </c>
      <c r="B10" s="44"/>
      <c r="C10" s="44">
        <v>24</v>
      </c>
      <c r="D10" s="44"/>
      <c r="E10" s="44">
        <v>15</v>
      </c>
      <c r="F10" s="44"/>
      <c r="G10" s="44"/>
      <c r="H10" s="44"/>
      <c r="I10" s="44"/>
    </row>
    <row r="11" spans="1:9" ht="15" customHeight="1">
      <c r="A11" s="59" t="s">
        <v>141</v>
      </c>
      <c r="B11" s="44">
        <v>24</v>
      </c>
      <c r="C11" s="44">
        <v>46</v>
      </c>
      <c r="D11" s="44"/>
      <c r="E11" s="44"/>
      <c r="F11" s="44"/>
      <c r="G11" s="44"/>
      <c r="H11" s="44"/>
      <c r="I11" s="44"/>
    </row>
    <row r="12" spans="1:9" ht="15" customHeight="1">
      <c r="A12" s="59" t="s">
        <v>13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59" t="s">
        <v>14</v>
      </c>
      <c r="B13" s="44">
        <v>489</v>
      </c>
      <c r="C13" s="44">
        <v>305</v>
      </c>
      <c r="D13" s="44"/>
      <c r="E13" s="44"/>
      <c r="F13" s="44"/>
      <c r="G13" s="44"/>
      <c r="H13" s="44"/>
      <c r="I13" s="44"/>
    </row>
    <row r="14" spans="1:9" ht="15" customHeight="1">
      <c r="A14" s="59" t="s">
        <v>15</v>
      </c>
      <c r="B14" s="44"/>
      <c r="C14" s="44"/>
      <c r="D14" s="44"/>
      <c r="E14" s="44"/>
      <c r="F14" s="44"/>
      <c r="G14" s="44"/>
      <c r="H14" s="44"/>
      <c r="I14" s="44"/>
    </row>
    <row r="15" spans="1:9" ht="15" customHeight="1">
      <c r="A15" s="59" t="s">
        <v>16</v>
      </c>
      <c r="B15" s="44"/>
      <c r="C15" s="44"/>
      <c r="D15" s="44"/>
      <c r="E15" s="44"/>
      <c r="F15" s="44"/>
      <c r="G15" s="44"/>
      <c r="H15" s="44"/>
      <c r="I15" s="44"/>
    </row>
    <row r="16" spans="1:9" ht="15" customHeight="1">
      <c r="A16" s="12" t="s">
        <v>3</v>
      </c>
      <c r="B16" s="44">
        <f>SUM(B3:B15)</f>
        <v>589</v>
      </c>
      <c r="C16" s="44">
        <f>SUM(C3:C15)</f>
        <v>444</v>
      </c>
      <c r="D16" s="44">
        <f>SUM(D3:D15)</f>
        <v>15</v>
      </c>
      <c r="E16" s="44">
        <f>SUM(E3:E15)</f>
        <v>15</v>
      </c>
      <c r="F16" s="44"/>
      <c r="G16" s="44"/>
      <c r="H16" s="44">
        <f>SUM(H3:H15)</f>
        <v>2</v>
      </c>
      <c r="I16" s="44">
        <f>SUM(I3:I15)</f>
        <v>14</v>
      </c>
    </row>
    <row r="17" spans="1:9" s="72" customFormat="1" ht="36" customHeight="1">
      <c r="A17" s="300" t="s">
        <v>224</v>
      </c>
      <c r="B17" s="333"/>
      <c r="C17" s="333"/>
      <c r="D17" s="333"/>
      <c r="E17" s="333"/>
      <c r="F17" s="333"/>
      <c r="G17" s="333"/>
      <c r="H17" s="333"/>
      <c r="I17" s="333"/>
    </row>
    <row r="18" spans="1:9" ht="76.5" customHeight="1">
      <c r="A18" s="57" t="s">
        <v>278</v>
      </c>
      <c r="B18" s="5" t="s">
        <v>185</v>
      </c>
      <c r="C18" s="5" t="s">
        <v>186</v>
      </c>
      <c r="D18" s="4" t="s">
        <v>275</v>
      </c>
      <c r="E18" s="5" t="s">
        <v>187</v>
      </c>
      <c r="F18" s="5" t="s">
        <v>188</v>
      </c>
      <c r="G18" s="5" t="s">
        <v>189</v>
      </c>
      <c r="H18" s="5" t="s">
        <v>190</v>
      </c>
      <c r="I18" s="80" t="s">
        <v>74</v>
      </c>
    </row>
    <row r="19" spans="1:9" ht="12.75">
      <c r="A19" s="59" t="s">
        <v>17</v>
      </c>
      <c r="B19" s="15">
        <v>73</v>
      </c>
      <c r="C19" s="15"/>
      <c r="D19" s="15"/>
      <c r="E19" s="15">
        <v>18</v>
      </c>
      <c r="F19" s="15"/>
      <c r="G19" s="45"/>
      <c r="H19" s="15"/>
      <c r="I19" s="15"/>
    </row>
    <row r="20" spans="1:9" ht="12.75">
      <c r="A20" s="59" t="s">
        <v>18</v>
      </c>
      <c r="B20" s="15">
        <v>142</v>
      </c>
      <c r="C20" s="15"/>
      <c r="D20" s="15"/>
      <c r="E20" s="15"/>
      <c r="F20" s="15"/>
      <c r="G20" s="45"/>
      <c r="H20" s="15"/>
      <c r="I20" s="15"/>
    </row>
    <row r="21" spans="1:9" ht="12.75">
      <c r="A21" s="59" t="s">
        <v>19</v>
      </c>
      <c r="B21" s="15">
        <v>52</v>
      </c>
      <c r="C21" s="15"/>
      <c r="D21" s="15">
        <v>2</v>
      </c>
      <c r="E21" s="15">
        <v>52</v>
      </c>
      <c r="F21" s="15"/>
      <c r="G21" s="45"/>
      <c r="H21" s="15"/>
      <c r="I21" s="15"/>
    </row>
    <row r="22" spans="1:9" ht="12.75">
      <c r="A22" s="59" t="s">
        <v>20</v>
      </c>
      <c r="B22" s="15">
        <v>44</v>
      </c>
      <c r="C22" s="15"/>
      <c r="D22" s="15"/>
      <c r="E22" s="15">
        <v>67</v>
      </c>
      <c r="F22" s="15"/>
      <c r="G22" s="45"/>
      <c r="H22" s="15"/>
      <c r="I22" s="15"/>
    </row>
    <row r="23" spans="1:9" ht="12.75">
      <c r="A23" s="59" t="s">
        <v>21</v>
      </c>
      <c r="B23" s="15">
        <v>14</v>
      </c>
      <c r="C23" s="15"/>
      <c r="D23" s="15"/>
      <c r="E23" s="15"/>
      <c r="F23" s="15"/>
      <c r="G23" s="45"/>
      <c r="H23" s="15"/>
      <c r="I23" s="15"/>
    </row>
    <row r="24" spans="1:9" ht="12.75">
      <c r="A24" s="59" t="s">
        <v>22</v>
      </c>
      <c r="B24" s="15">
        <v>170</v>
      </c>
      <c r="C24" s="15"/>
      <c r="D24" s="15"/>
      <c r="E24" s="15">
        <v>4</v>
      </c>
      <c r="F24" s="15"/>
      <c r="G24" s="45"/>
      <c r="H24" s="15"/>
      <c r="I24" s="15"/>
    </row>
    <row r="25" spans="1:9" ht="12.75">
      <c r="A25" s="59" t="s">
        <v>23</v>
      </c>
      <c r="B25" s="15"/>
      <c r="C25" s="15"/>
      <c r="D25" s="15"/>
      <c r="E25" s="15"/>
      <c r="F25" s="15"/>
      <c r="G25" s="45"/>
      <c r="H25" s="15"/>
      <c r="I25" s="15"/>
    </row>
    <row r="26" spans="1:9" ht="12.75">
      <c r="A26" s="59" t="s">
        <v>182</v>
      </c>
      <c r="B26" s="15"/>
      <c r="C26" s="15"/>
      <c r="D26" s="15"/>
      <c r="E26" s="15"/>
      <c r="F26" s="15"/>
      <c r="G26" s="45"/>
      <c r="H26" s="15"/>
      <c r="I26" s="15"/>
    </row>
    <row r="27" spans="1:9" ht="12.75">
      <c r="A27" s="59" t="s">
        <v>24</v>
      </c>
      <c r="B27" s="15">
        <v>81</v>
      </c>
      <c r="C27" s="15"/>
      <c r="D27" s="15"/>
      <c r="E27" s="15"/>
      <c r="F27" s="15"/>
      <c r="G27" s="45"/>
      <c r="H27" s="15"/>
      <c r="I27" s="15"/>
    </row>
    <row r="28" spans="1:9" ht="12.75">
      <c r="A28" s="59" t="s">
        <v>25</v>
      </c>
      <c r="B28" s="15">
        <v>13</v>
      </c>
      <c r="C28" s="15"/>
      <c r="D28" s="15"/>
      <c r="E28" s="15">
        <v>3</v>
      </c>
      <c r="F28" s="15"/>
      <c r="G28" s="45"/>
      <c r="H28" s="15"/>
      <c r="I28" s="15"/>
    </row>
    <row r="29" spans="1:9" ht="12.75">
      <c r="A29" s="59" t="s">
        <v>26</v>
      </c>
      <c r="B29" s="15">
        <v>40</v>
      </c>
      <c r="C29" s="15"/>
      <c r="D29" s="15"/>
      <c r="E29" s="15">
        <v>70</v>
      </c>
      <c r="F29" s="15"/>
      <c r="G29" s="45"/>
      <c r="H29" s="15"/>
      <c r="I29" s="15"/>
    </row>
    <row r="30" spans="1:9" ht="12.75">
      <c r="A30" s="59" t="s">
        <v>27</v>
      </c>
      <c r="B30" s="15">
        <v>69</v>
      </c>
      <c r="C30" s="15"/>
      <c r="D30" s="15">
        <v>3</v>
      </c>
      <c r="E30" s="15">
        <v>67</v>
      </c>
      <c r="F30" s="15">
        <v>4</v>
      </c>
      <c r="G30" s="45"/>
      <c r="H30" s="15"/>
      <c r="I30" s="15"/>
    </row>
    <row r="31" spans="1:9" ht="12.75">
      <c r="A31" s="59" t="s">
        <v>28</v>
      </c>
      <c r="B31" s="15">
        <v>60</v>
      </c>
      <c r="C31" s="15"/>
      <c r="D31" s="15"/>
      <c r="E31" s="15"/>
      <c r="F31" s="15"/>
      <c r="G31" s="45"/>
      <c r="H31" s="15"/>
      <c r="I31" s="15"/>
    </row>
    <row r="32" spans="1:9" ht="12.75">
      <c r="A32" s="59" t="s">
        <v>29</v>
      </c>
      <c r="B32" s="15">
        <v>155</v>
      </c>
      <c r="C32" s="15"/>
      <c r="D32" s="15"/>
      <c r="E32" s="15"/>
      <c r="F32" s="15"/>
      <c r="G32" s="45"/>
      <c r="H32" s="15"/>
      <c r="I32" s="15"/>
    </row>
    <row r="33" spans="1:9" ht="12.75">
      <c r="A33" s="59" t="s">
        <v>30</v>
      </c>
      <c r="B33" s="15"/>
      <c r="C33" s="15"/>
      <c r="D33" s="15"/>
      <c r="E33" s="15"/>
      <c r="F33" s="15"/>
      <c r="G33" s="45"/>
      <c r="H33" s="15"/>
      <c r="I33" s="15"/>
    </row>
    <row r="34" spans="1:9" ht="12.75">
      <c r="A34" s="59" t="s">
        <v>31</v>
      </c>
      <c r="B34" s="15">
        <v>20</v>
      </c>
      <c r="C34" s="15"/>
      <c r="D34" s="15"/>
      <c r="E34" s="15">
        <v>20</v>
      </c>
      <c r="F34" s="15">
        <v>2</v>
      </c>
      <c r="G34" s="45"/>
      <c r="H34" s="15"/>
      <c r="I34" s="15"/>
    </row>
    <row r="35" spans="1:9" ht="12.75">
      <c r="A35" s="12" t="s">
        <v>3</v>
      </c>
      <c r="B35" s="15">
        <f>SUM(B19:B34)</f>
        <v>933</v>
      </c>
      <c r="C35" s="15"/>
      <c r="D35" s="15">
        <f>SUM(D19:D34)</f>
        <v>5</v>
      </c>
      <c r="E35" s="15">
        <f>SUM(E19:E34)</f>
        <v>301</v>
      </c>
      <c r="F35" s="15">
        <f>SUM(F19:F34)</f>
        <v>6</v>
      </c>
      <c r="G35" s="45"/>
      <c r="H35" s="15"/>
      <c r="I35" s="15"/>
    </row>
    <row r="36" spans="1:9" s="34" customFormat="1" ht="36" customHeight="1">
      <c r="A36" s="300" t="s">
        <v>225</v>
      </c>
      <c r="B36" s="333"/>
      <c r="C36" s="333"/>
      <c r="D36" s="333"/>
      <c r="E36" s="333"/>
      <c r="F36" s="333"/>
      <c r="G36" s="333"/>
      <c r="H36" s="333"/>
      <c r="I36" s="333"/>
    </row>
    <row r="37" spans="1:9" s="34" customFormat="1" ht="77.25" customHeight="1">
      <c r="A37" s="57" t="s">
        <v>278</v>
      </c>
      <c r="B37" s="5" t="s">
        <v>185</v>
      </c>
      <c r="C37" s="5" t="s">
        <v>186</v>
      </c>
      <c r="D37" s="4" t="s">
        <v>275</v>
      </c>
      <c r="E37" s="5" t="s">
        <v>187</v>
      </c>
      <c r="F37" s="5" t="s">
        <v>188</v>
      </c>
      <c r="G37" s="5" t="s">
        <v>189</v>
      </c>
      <c r="H37" s="5" t="s">
        <v>190</v>
      </c>
      <c r="I37" s="80" t="s">
        <v>74</v>
      </c>
    </row>
    <row r="38" spans="1:9" ht="12.75">
      <c r="A38" s="59" t="s">
        <v>32</v>
      </c>
      <c r="B38" s="15"/>
      <c r="C38" s="15"/>
      <c r="D38" s="15"/>
      <c r="E38" s="15"/>
      <c r="F38" s="15"/>
      <c r="G38" s="15"/>
      <c r="H38" s="15"/>
      <c r="I38" s="45"/>
    </row>
    <row r="39" spans="1:9" ht="12.75">
      <c r="A39" s="59" t="s">
        <v>33</v>
      </c>
      <c r="B39" s="15"/>
      <c r="C39" s="15"/>
      <c r="D39" s="15"/>
      <c r="E39" s="15"/>
      <c r="F39" s="15"/>
      <c r="G39" s="15"/>
      <c r="H39" s="15"/>
      <c r="I39" s="45"/>
    </row>
    <row r="40" spans="1:9" ht="12.75">
      <c r="A40" s="59" t="s">
        <v>34</v>
      </c>
      <c r="B40" s="15">
        <v>70</v>
      </c>
      <c r="C40" s="15">
        <v>77</v>
      </c>
      <c r="D40" s="15"/>
      <c r="E40" s="15"/>
      <c r="F40" s="15"/>
      <c r="G40" s="15"/>
      <c r="H40" s="15"/>
      <c r="I40" s="45"/>
    </row>
    <row r="41" spans="1:9" ht="12.75">
      <c r="A41" s="59" t="s">
        <v>35</v>
      </c>
      <c r="B41" s="15"/>
      <c r="C41" s="15"/>
      <c r="D41" s="15"/>
      <c r="E41" s="15"/>
      <c r="F41" s="15"/>
      <c r="G41" s="15"/>
      <c r="H41" s="15"/>
      <c r="I41" s="45"/>
    </row>
    <row r="42" spans="1:9" ht="12.75">
      <c r="A42" s="59" t="s">
        <v>36</v>
      </c>
      <c r="B42" s="15"/>
      <c r="C42" s="15">
        <v>54</v>
      </c>
      <c r="D42" s="15"/>
      <c r="E42" s="15"/>
      <c r="F42" s="15"/>
      <c r="G42" s="15"/>
      <c r="H42" s="15"/>
      <c r="I42" s="45"/>
    </row>
    <row r="43" spans="1:9" ht="12.75">
      <c r="A43" s="59" t="s">
        <v>37</v>
      </c>
      <c r="B43" s="15"/>
      <c r="C43" s="15"/>
      <c r="D43" s="15"/>
      <c r="E43" s="15"/>
      <c r="F43" s="15"/>
      <c r="G43" s="15"/>
      <c r="H43" s="15"/>
      <c r="I43" s="45"/>
    </row>
    <row r="44" spans="1:9" ht="12.75">
      <c r="A44" s="59" t="s">
        <v>38</v>
      </c>
      <c r="B44" s="15"/>
      <c r="C44" s="15"/>
      <c r="D44" s="15"/>
      <c r="E44" s="15"/>
      <c r="F44" s="15"/>
      <c r="G44" s="15"/>
      <c r="H44" s="15"/>
      <c r="I44" s="45"/>
    </row>
    <row r="45" spans="1:9" ht="12.75">
      <c r="A45" s="59" t="s">
        <v>39</v>
      </c>
      <c r="B45" s="15">
        <v>2</v>
      </c>
      <c r="C45" s="15"/>
      <c r="D45" s="15"/>
      <c r="E45" s="15"/>
      <c r="F45" s="15"/>
      <c r="G45" s="15"/>
      <c r="H45" s="15"/>
      <c r="I45" s="45"/>
    </row>
    <row r="46" spans="1:9" ht="12.75">
      <c r="A46" s="59" t="s">
        <v>40</v>
      </c>
      <c r="B46" s="15">
        <v>2</v>
      </c>
      <c r="C46" s="15">
        <v>43</v>
      </c>
      <c r="D46" s="15">
        <v>30</v>
      </c>
      <c r="E46" s="15"/>
      <c r="F46" s="15"/>
      <c r="G46" s="15"/>
      <c r="H46" s="15"/>
      <c r="I46" s="45"/>
    </row>
    <row r="47" spans="1:9" ht="12.75">
      <c r="A47" s="59" t="s">
        <v>41</v>
      </c>
      <c r="B47" s="15"/>
      <c r="C47" s="15"/>
      <c r="D47" s="15"/>
      <c r="E47" s="15"/>
      <c r="F47" s="15"/>
      <c r="G47" s="15"/>
      <c r="H47" s="15"/>
      <c r="I47" s="45"/>
    </row>
    <row r="48" spans="1:9" ht="12.75">
      <c r="A48" s="59" t="s">
        <v>42</v>
      </c>
      <c r="B48" s="15"/>
      <c r="C48" s="15"/>
      <c r="D48" s="15"/>
      <c r="E48" s="15"/>
      <c r="F48" s="15"/>
      <c r="G48" s="15"/>
      <c r="H48" s="15"/>
      <c r="I48" s="45"/>
    </row>
    <row r="49" spans="1:9" ht="12.75">
      <c r="A49" s="59" t="s">
        <v>43</v>
      </c>
      <c r="B49" s="15">
        <v>2</v>
      </c>
      <c r="C49" s="15"/>
      <c r="D49" s="15">
        <v>13</v>
      </c>
      <c r="E49" s="15"/>
      <c r="F49" s="15"/>
      <c r="G49" s="15"/>
      <c r="H49" s="15"/>
      <c r="I49" s="45"/>
    </row>
    <row r="50" spans="1:9" ht="12.75">
      <c r="A50" s="59" t="s">
        <v>44</v>
      </c>
      <c r="B50" s="15"/>
      <c r="C50" s="15">
        <v>9</v>
      </c>
      <c r="D50" s="15"/>
      <c r="E50" s="15"/>
      <c r="F50" s="15"/>
      <c r="G50" s="15"/>
      <c r="H50" s="15"/>
      <c r="I50" s="45"/>
    </row>
    <row r="51" spans="1:9" ht="12.75">
      <c r="A51" s="59" t="s">
        <v>274</v>
      </c>
      <c r="B51" s="15"/>
      <c r="C51" s="15"/>
      <c r="D51" s="15"/>
      <c r="E51" s="15"/>
      <c r="F51" s="15"/>
      <c r="G51" s="15"/>
      <c r="H51" s="15"/>
      <c r="I51" s="45"/>
    </row>
    <row r="52" spans="1:9" ht="12.75">
      <c r="A52" s="59" t="s">
        <v>46</v>
      </c>
      <c r="B52" s="15"/>
      <c r="C52" s="15"/>
      <c r="D52" s="15"/>
      <c r="E52" s="15"/>
      <c r="F52" s="15"/>
      <c r="G52" s="15"/>
      <c r="H52" s="15"/>
      <c r="I52" s="45"/>
    </row>
    <row r="53" spans="1:9" ht="12.75">
      <c r="A53" s="59" t="s">
        <v>69</v>
      </c>
      <c r="B53" s="15"/>
      <c r="C53" s="15"/>
      <c r="D53" s="15"/>
      <c r="E53" s="15"/>
      <c r="F53" s="15"/>
      <c r="G53" s="15"/>
      <c r="H53" s="15"/>
      <c r="I53" s="45"/>
    </row>
    <row r="54" spans="1:9" ht="12.75">
      <c r="A54" s="59" t="s">
        <v>48</v>
      </c>
      <c r="B54" s="15">
        <v>3</v>
      </c>
      <c r="C54" s="15"/>
      <c r="D54" s="15"/>
      <c r="E54" s="15"/>
      <c r="F54" s="15"/>
      <c r="G54" s="15"/>
      <c r="H54" s="15"/>
      <c r="I54" s="45"/>
    </row>
    <row r="55" spans="1:9" ht="12.75">
      <c r="A55" s="59" t="s">
        <v>49</v>
      </c>
      <c r="B55" s="15"/>
      <c r="C55" s="15"/>
      <c r="D55" s="15"/>
      <c r="E55" s="15"/>
      <c r="F55" s="15"/>
      <c r="G55" s="15"/>
      <c r="H55" s="15"/>
      <c r="I55" s="45"/>
    </row>
    <row r="56" spans="1:9" ht="12.75">
      <c r="A56" s="59" t="s">
        <v>50</v>
      </c>
      <c r="B56" s="15"/>
      <c r="C56" s="15"/>
      <c r="D56" s="15"/>
      <c r="E56" s="15"/>
      <c r="F56" s="15"/>
      <c r="G56" s="15"/>
      <c r="H56" s="15"/>
      <c r="I56" s="45"/>
    </row>
    <row r="57" spans="1:9" ht="12.75">
      <c r="A57" s="56" t="s">
        <v>88</v>
      </c>
      <c r="B57" s="15"/>
      <c r="C57" s="15"/>
      <c r="D57" s="15"/>
      <c r="E57" s="15"/>
      <c r="F57" s="15"/>
      <c r="G57" s="15"/>
      <c r="H57" s="15"/>
      <c r="I57" s="45"/>
    </row>
    <row r="58" spans="1:9" ht="12.75">
      <c r="A58" s="59" t="s">
        <v>51</v>
      </c>
      <c r="B58" s="15"/>
      <c r="C58" s="15"/>
      <c r="D58" s="15"/>
      <c r="E58" s="15"/>
      <c r="F58" s="15"/>
      <c r="G58" s="15"/>
      <c r="H58" s="15"/>
      <c r="I58" s="45"/>
    </row>
    <row r="59" spans="1:9" ht="12.75">
      <c r="A59" s="59" t="s">
        <v>52</v>
      </c>
      <c r="B59" s="15"/>
      <c r="C59" s="15"/>
      <c r="D59" s="15"/>
      <c r="E59" s="15"/>
      <c r="F59" s="15"/>
      <c r="G59" s="15"/>
      <c r="H59" s="15"/>
      <c r="I59" s="45"/>
    </row>
    <row r="60" spans="1:9" ht="12.75">
      <c r="A60" s="59" t="s">
        <v>53</v>
      </c>
      <c r="B60" s="15"/>
      <c r="C60" s="15"/>
      <c r="D60" s="15"/>
      <c r="E60" s="15"/>
      <c r="F60" s="15"/>
      <c r="G60" s="15"/>
      <c r="H60" s="15"/>
      <c r="I60" s="45"/>
    </row>
    <row r="61" spans="1:9" ht="12.75">
      <c r="A61" s="59" t="s">
        <v>54</v>
      </c>
      <c r="B61" s="15"/>
      <c r="C61" s="15"/>
      <c r="D61" s="15"/>
      <c r="E61" s="15"/>
      <c r="F61" s="15"/>
      <c r="G61" s="15"/>
      <c r="H61" s="15"/>
      <c r="I61" s="45"/>
    </row>
    <row r="62" spans="1:9" ht="12.75">
      <c r="A62" s="59" t="s">
        <v>55</v>
      </c>
      <c r="B62" s="15"/>
      <c r="C62" s="15"/>
      <c r="D62" s="15"/>
      <c r="E62" s="15"/>
      <c r="F62" s="15"/>
      <c r="G62" s="15"/>
      <c r="H62" s="15"/>
      <c r="I62" s="45"/>
    </row>
    <row r="63" spans="1:9" ht="12.75">
      <c r="A63" s="12" t="s">
        <v>3</v>
      </c>
      <c r="B63" s="15">
        <f>SUM(B40:B62)</f>
        <v>79</v>
      </c>
      <c r="C63" s="15">
        <f>SUM(C40:C62)</f>
        <v>183</v>
      </c>
      <c r="D63" s="15">
        <f>SUM(D40:D62)</f>
        <v>43</v>
      </c>
      <c r="E63" s="15"/>
      <c r="F63" s="15"/>
      <c r="G63" s="15"/>
      <c r="H63" s="15"/>
      <c r="I63" s="45"/>
    </row>
    <row r="64" spans="1:9" ht="36.75" customHeight="1">
      <c r="A64" s="301" t="s">
        <v>226</v>
      </c>
      <c r="B64" s="306"/>
      <c r="C64" s="306"/>
      <c r="D64" s="306"/>
      <c r="E64" s="306"/>
      <c r="F64" s="306"/>
      <c r="G64" s="306"/>
      <c r="H64" s="306"/>
      <c r="I64" s="306"/>
    </row>
    <row r="65" spans="1:9" ht="76.5" customHeight="1">
      <c r="A65" s="53" t="s">
        <v>244</v>
      </c>
      <c r="B65" s="4" t="s">
        <v>185</v>
      </c>
      <c r="C65" s="4" t="s">
        <v>186</v>
      </c>
      <c r="D65" s="4" t="s">
        <v>275</v>
      </c>
      <c r="E65" s="4" t="s">
        <v>187</v>
      </c>
      <c r="F65" s="4" t="s">
        <v>188</v>
      </c>
      <c r="G65" s="4" t="s">
        <v>189</v>
      </c>
      <c r="H65" s="4" t="s">
        <v>190</v>
      </c>
      <c r="I65" s="119" t="s">
        <v>74</v>
      </c>
    </row>
    <row r="66" spans="1:9" ht="15" customHeight="1">
      <c r="A66" s="56" t="s">
        <v>4</v>
      </c>
      <c r="B66" s="120">
        <f>B16</f>
        <v>589</v>
      </c>
      <c r="C66" s="120">
        <f>C16</f>
        <v>444</v>
      </c>
      <c r="D66" s="120">
        <f>D16</f>
        <v>15</v>
      </c>
      <c r="E66" s="120">
        <f>E16</f>
        <v>15</v>
      </c>
      <c r="F66" s="23"/>
      <c r="G66" s="23"/>
      <c r="H66" s="120">
        <f>H16</f>
        <v>2</v>
      </c>
      <c r="I66" s="120">
        <f>I16</f>
        <v>14</v>
      </c>
    </row>
    <row r="67" spans="1:9" ht="15" customHeight="1">
      <c r="A67" s="56" t="s">
        <v>5</v>
      </c>
      <c r="B67" s="23">
        <f>B35</f>
        <v>933</v>
      </c>
      <c r="C67" s="23"/>
      <c r="D67" s="23">
        <f>D35</f>
        <v>5</v>
      </c>
      <c r="E67" s="23">
        <f>E35</f>
        <v>301</v>
      </c>
      <c r="F67" s="23">
        <f>F35</f>
        <v>6</v>
      </c>
      <c r="G67" s="23"/>
      <c r="H67" s="23"/>
      <c r="I67" s="23"/>
    </row>
    <row r="68" spans="1:9" ht="15" customHeight="1">
      <c r="A68" s="73" t="s">
        <v>7</v>
      </c>
      <c r="B68" s="23">
        <f>B63</f>
        <v>79</v>
      </c>
      <c r="C68" s="23">
        <f>C63</f>
        <v>183</v>
      </c>
      <c r="D68" s="23">
        <f>D63</f>
        <v>43</v>
      </c>
      <c r="E68" s="23"/>
      <c r="F68" s="23"/>
      <c r="G68" s="23"/>
      <c r="H68" s="23"/>
      <c r="I68" s="23"/>
    </row>
    <row r="69" spans="1:9" ht="15" customHeight="1">
      <c r="A69" s="15" t="s">
        <v>3</v>
      </c>
      <c r="B69" s="120">
        <f>SUM(B66:B68)</f>
        <v>1601</v>
      </c>
      <c r="C69" s="120">
        <f>SUM(C66:C68)</f>
        <v>627</v>
      </c>
      <c r="D69" s="120">
        <f>SUM(D66:D68)</f>
        <v>63</v>
      </c>
      <c r="E69" s="120">
        <f>SUM(E66:E68)</f>
        <v>316</v>
      </c>
      <c r="F69" s="23">
        <f>SUM(F66:F68)</f>
        <v>6</v>
      </c>
      <c r="G69" s="23"/>
      <c r="H69" s="120">
        <f>SUM(H66:H68)</f>
        <v>2</v>
      </c>
      <c r="I69" s="120">
        <f>SUM(I66:I68)</f>
        <v>14</v>
      </c>
    </row>
  </sheetData>
  <mergeCells count="4">
    <mergeCell ref="A64:I64"/>
    <mergeCell ref="A36:I36"/>
    <mergeCell ref="A1:I1"/>
    <mergeCell ref="A17:I17"/>
  </mergeCells>
  <printOptions horizontalCentered="1" verticalCentered="1"/>
  <pageMargins left="0.5" right="0.5" top="0.18" bottom="0.16" header="1.22" footer="0.5"/>
  <pageSetup horizontalDpi="600" verticalDpi="600" orientation="landscape" scale="85" r:id="rId1"/>
  <headerFooter alignWithMargins="0">
    <oddHeader>&amp;C&amp;"Arial,Bold"&amp;14TABLE 10:  DISTANCE COURSES DESIGNED FOR SPECIFIC STUDENT AUDIENCES
Academic Year 2001-2002</oddHeader>
  </headerFooter>
  <rowBreaks count="3" manualBreakCount="3">
    <brk id="16" max="255" man="1"/>
    <brk id="35" max="255" man="1"/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A69"/>
  <sheetViews>
    <sheetView view="pageBreakPreview" zoomScale="70" zoomScaleNormal="75" zoomScaleSheetLayoutView="70" workbookViewId="0" topLeftCell="A1">
      <selection activeCell="A3" sqref="A3"/>
    </sheetView>
  </sheetViews>
  <sheetFormatPr defaultColWidth="9.140625" defaultRowHeight="12.75"/>
  <cols>
    <col min="1" max="1" width="35.7109375" style="48" customWidth="1"/>
    <col min="2" max="2" width="8.7109375" style="0" customWidth="1"/>
    <col min="3" max="3" width="9.28125" style="0" customWidth="1"/>
    <col min="4" max="9" width="8.7109375" style="0" customWidth="1"/>
    <col min="11" max="13" width="8.7109375" style="0" customWidth="1"/>
    <col min="14" max="14" width="9.7109375" style="0" customWidth="1"/>
    <col min="15" max="15" width="8.7109375" style="0" customWidth="1"/>
  </cols>
  <sheetData>
    <row r="1" spans="1:15" s="20" customFormat="1" ht="36" customHeight="1">
      <c r="A1" s="301" t="s">
        <v>269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53" s="8" customFormat="1" ht="90" customHeight="1">
      <c r="A2" s="57" t="s">
        <v>278</v>
      </c>
      <c r="B2" s="5" t="s">
        <v>75</v>
      </c>
      <c r="C2" s="5" t="s">
        <v>76</v>
      </c>
      <c r="D2" s="5" t="s">
        <v>77</v>
      </c>
      <c r="E2" s="5" t="s">
        <v>78</v>
      </c>
      <c r="F2" s="5" t="s">
        <v>79</v>
      </c>
      <c r="G2" s="5" t="s">
        <v>80</v>
      </c>
      <c r="H2" s="5" t="s">
        <v>81</v>
      </c>
      <c r="I2" s="5" t="s">
        <v>82</v>
      </c>
      <c r="J2" s="5" t="s">
        <v>177</v>
      </c>
      <c r="K2" s="5" t="s">
        <v>178</v>
      </c>
      <c r="L2" s="5" t="s">
        <v>176</v>
      </c>
      <c r="M2" s="5" t="s">
        <v>179</v>
      </c>
      <c r="N2" s="5" t="s">
        <v>83</v>
      </c>
      <c r="O2" s="5" t="s">
        <v>84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336" t="s">
        <v>0</v>
      </c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4"/>
      <c r="AV2" s="6"/>
      <c r="AW2" s="335"/>
      <c r="AX2" s="335"/>
      <c r="AY2" s="6"/>
      <c r="AZ2" s="6"/>
      <c r="BA2" s="6"/>
    </row>
    <row r="3" spans="1:15" s="48" customFormat="1" ht="15" customHeight="1">
      <c r="A3" s="59" t="s">
        <v>308</v>
      </c>
      <c r="B3" s="22" t="s">
        <v>68</v>
      </c>
      <c r="C3" s="22" t="s">
        <v>68</v>
      </c>
      <c r="D3" s="22" t="s">
        <v>68</v>
      </c>
      <c r="E3" s="22" t="s">
        <v>68</v>
      </c>
      <c r="F3" s="22" t="s">
        <v>68</v>
      </c>
      <c r="G3" s="22" t="s">
        <v>68</v>
      </c>
      <c r="H3" s="22" t="s">
        <v>68</v>
      </c>
      <c r="I3" s="22" t="s">
        <v>68</v>
      </c>
      <c r="J3" s="22" t="s">
        <v>68</v>
      </c>
      <c r="K3" s="22" t="s">
        <v>68</v>
      </c>
      <c r="L3" s="22" t="s">
        <v>68</v>
      </c>
      <c r="M3" s="22" t="s">
        <v>68</v>
      </c>
      <c r="N3" s="22" t="s">
        <v>68</v>
      </c>
      <c r="O3" s="15" t="s">
        <v>68</v>
      </c>
    </row>
    <row r="4" spans="1:15" s="48" customFormat="1" ht="15" customHeight="1">
      <c r="A4" s="59" t="s">
        <v>6</v>
      </c>
      <c r="B4" s="15" t="s">
        <v>268</v>
      </c>
      <c r="C4" s="15" t="s">
        <v>68</v>
      </c>
      <c r="D4" s="15" t="s">
        <v>68</v>
      </c>
      <c r="E4" s="15" t="s">
        <v>268</v>
      </c>
      <c r="F4" s="15" t="s">
        <v>68</v>
      </c>
      <c r="G4" s="15" t="s">
        <v>68</v>
      </c>
      <c r="H4" s="15" t="s">
        <v>68</v>
      </c>
      <c r="I4" s="15" t="s">
        <v>68</v>
      </c>
      <c r="J4" s="15" t="s">
        <v>68</v>
      </c>
      <c r="K4" s="15" t="s">
        <v>68</v>
      </c>
      <c r="L4" s="15" t="s">
        <v>68</v>
      </c>
      <c r="M4" s="15" t="s">
        <v>68</v>
      </c>
      <c r="N4" s="15" t="s">
        <v>68</v>
      </c>
      <c r="O4" s="15" t="s">
        <v>268</v>
      </c>
    </row>
    <row r="5" spans="1:15" s="48" customFormat="1" ht="15" customHeight="1">
      <c r="A5" s="59" t="s">
        <v>8</v>
      </c>
      <c r="B5" s="15" t="s">
        <v>68</v>
      </c>
      <c r="C5" s="15" t="s">
        <v>68</v>
      </c>
      <c r="D5" s="15" t="s">
        <v>268</v>
      </c>
      <c r="E5" s="15" t="s">
        <v>268</v>
      </c>
      <c r="F5" s="15" t="s">
        <v>68</v>
      </c>
      <c r="G5" s="15" t="s">
        <v>68</v>
      </c>
      <c r="H5" s="15" t="s">
        <v>68</v>
      </c>
      <c r="I5" s="15" t="s">
        <v>68</v>
      </c>
      <c r="J5" s="15" t="s">
        <v>68</v>
      </c>
      <c r="K5" s="15" t="s">
        <v>68</v>
      </c>
      <c r="L5" s="15" t="s">
        <v>68</v>
      </c>
      <c r="M5" s="15" t="s">
        <v>68</v>
      </c>
      <c r="N5" s="15" t="s">
        <v>68</v>
      </c>
      <c r="O5" s="15" t="s">
        <v>68</v>
      </c>
    </row>
    <row r="6" spans="1:15" s="48" customFormat="1" ht="15" customHeight="1">
      <c r="A6" s="59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48" customFormat="1" ht="15" customHeight="1">
      <c r="A7" s="59" t="s">
        <v>10</v>
      </c>
      <c r="B7" s="15" t="s">
        <v>68</v>
      </c>
      <c r="C7" s="15" t="s">
        <v>68</v>
      </c>
      <c r="D7" s="15" t="s">
        <v>268</v>
      </c>
      <c r="E7" s="15" t="s">
        <v>68</v>
      </c>
      <c r="F7" s="15" t="s">
        <v>68</v>
      </c>
      <c r="G7" s="15" t="s">
        <v>68</v>
      </c>
      <c r="H7" s="15" t="s">
        <v>68</v>
      </c>
      <c r="I7" s="15" t="s">
        <v>68</v>
      </c>
      <c r="J7" s="15" t="s">
        <v>68</v>
      </c>
      <c r="K7" s="15" t="s">
        <v>68</v>
      </c>
      <c r="L7" s="15" t="s">
        <v>68</v>
      </c>
      <c r="M7" s="15" t="s">
        <v>268</v>
      </c>
      <c r="N7" s="15" t="s">
        <v>68</v>
      </c>
      <c r="O7" s="15"/>
    </row>
    <row r="8" spans="1:15" s="48" customFormat="1" ht="15" customHeight="1">
      <c r="A8" s="59" t="s">
        <v>11</v>
      </c>
      <c r="B8" s="15" t="s">
        <v>68</v>
      </c>
      <c r="C8" s="15" t="s">
        <v>68</v>
      </c>
      <c r="D8" s="15" t="s">
        <v>68</v>
      </c>
      <c r="E8" s="15" t="s">
        <v>68</v>
      </c>
      <c r="F8" s="15" t="s">
        <v>68</v>
      </c>
      <c r="G8" s="15" t="s">
        <v>268</v>
      </c>
      <c r="H8" s="15" t="s">
        <v>268</v>
      </c>
      <c r="I8" s="15" t="s">
        <v>68</v>
      </c>
      <c r="J8" s="15" t="s">
        <v>68</v>
      </c>
      <c r="K8" s="15" t="s">
        <v>68</v>
      </c>
      <c r="L8" s="15" t="s">
        <v>68</v>
      </c>
      <c r="M8" s="15" t="s">
        <v>68</v>
      </c>
      <c r="N8" s="15" t="s">
        <v>68</v>
      </c>
      <c r="O8" s="15" t="s">
        <v>68</v>
      </c>
    </row>
    <row r="9" spans="1:15" s="48" customFormat="1" ht="15" customHeight="1">
      <c r="A9" s="59" t="s">
        <v>139</v>
      </c>
      <c r="B9" s="15" t="s">
        <v>68</v>
      </c>
      <c r="C9" s="15" t="s">
        <v>68</v>
      </c>
      <c r="D9" s="15" t="s">
        <v>68</v>
      </c>
      <c r="E9" s="15" t="s">
        <v>68</v>
      </c>
      <c r="F9" s="15" t="s">
        <v>68</v>
      </c>
      <c r="G9" s="15" t="s">
        <v>68</v>
      </c>
      <c r="H9" s="15" t="s">
        <v>68</v>
      </c>
      <c r="I9" s="15" t="s">
        <v>68</v>
      </c>
      <c r="J9" s="15" t="s">
        <v>68</v>
      </c>
      <c r="K9" s="15" t="s">
        <v>68</v>
      </c>
      <c r="L9" s="15" t="s">
        <v>68</v>
      </c>
      <c r="M9" s="15" t="s">
        <v>268</v>
      </c>
      <c r="N9" s="15" t="s">
        <v>268</v>
      </c>
      <c r="O9" s="15" t="s">
        <v>268</v>
      </c>
    </row>
    <row r="10" spans="1:15" s="48" customFormat="1" ht="15" customHeight="1">
      <c r="A10" s="59" t="s">
        <v>140</v>
      </c>
      <c r="B10" s="15" t="s">
        <v>68</v>
      </c>
      <c r="C10" s="15" t="s">
        <v>68</v>
      </c>
      <c r="D10" s="15"/>
      <c r="E10" s="15" t="s">
        <v>68</v>
      </c>
      <c r="F10" s="15" t="s">
        <v>68</v>
      </c>
      <c r="G10" s="15" t="s">
        <v>68</v>
      </c>
      <c r="H10" s="15" t="s">
        <v>68</v>
      </c>
      <c r="I10" s="15" t="s">
        <v>68</v>
      </c>
      <c r="J10" s="15" t="s">
        <v>68</v>
      </c>
      <c r="K10" s="15" t="s">
        <v>68</v>
      </c>
      <c r="L10" s="15" t="s">
        <v>68</v>
      </c>
      <c r="M10" s="15" t="s">
        <v>68</v>
      </c>
      <c r="N10" s="15" t="s">
        <v>68</v>
      </c>
      <c r="O10" s="15" t="s">
        <v>68</v>
      </c>
    </row>
    <row r="11" spans="1:15" s="48" customFormat="1" ht="15" customHeight="1">
      <c r="A11" s="59" t="s">
        <v>141</v>
      </c>
      <c r="B11" s="15" t="s">
        <v>68</v>
      </c>
      <c r="C11" s="15" t="s">
        <v>68</v>
      </c>
      <c r="D11" s="15" t="s">
        <v>268</v>
      </c>
      <c r="E11" s="15" t="s">
        <v>68</v>
      </c>
      <c r="F11" s="15" t="s">
        <v>68</v>
      </c>
      <c r="G11" s="15" t="s">
        <v>68</v>
      </c>
      <c r="H11" s="15" t="s">
        <v>68</v>
      </c>
      <c r="I11" s="15" t="s">
        <v>68</v>
      </c>
      <c r="J11" s="15" t="s">
        <v>68</v>
      </c>
      <c r="K11" s="15" t="s">
        <v>68</v>
      </c>
      <c r="L11" s="15" t="s">
        <v>68</v>
      </c>
      <c r="M11" s="15" t="s">
        <v>68</v>
      </c>
      <c r="N11" s="15" t="s">
        <v>68</v>
      </c>
      <c r="O11" s="15" t="s">
        <v>68</v>
      </c>
    </row>
    <row r="12" spans="1:15" s="48" customFormat="1" ht="15" customHeight="1">
      <c r="A12" s="59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48" customFormat="1" ht="15" customHeight="1">
      <c r="A13" s="59" t="s">
        <v>14</v>
      </c>
      <c r="B13" s="15" t="s">
        <v>68</v>
      </c>
      <c r="C13" s="15" t="s">
        <v>68</v>
      </c>
      <c r="D13" s="15" t="s">
        <v>68</v>
      </c>
      <c r="E13" s="15" t="s">
        <v>68</v>
      </c>
      <c r="F13" s="15" t="s">
        <v>68</v>
      </c>
      <c r="G13" s="15" t="s">
        <v>68</v>
      </c>
      <c r="H13" s="15" t="s">
        <v>68</v>
      </c>
      <c r="I13" s="15" t="s">
        <v>68</v>
      </c>
      <c r="J13" s="15" t="s">
        <v>68</v>
      </c>
      <c r="K13" s="15" t="s">
        <v>68</v>
      </c>
      <c r="L13" s="15" t="s">
        <v>68</v>
      </c>
      <c r="M13" s="15" t="s">
        <v>68</v>
      </c>
      <c r="N13" s="15" t="s">
        <v>68</v>
      </c>
      <c r="O13" s="15" t="s">
        <v>268</v>
      </c>
    </row>
    <row r="14" spans="1:15" s="48" customFormat="1" ht="15" customHeight="1">
      <c r="A14" s="59" t="s">
        <v>15</v>
      </c>
      <c r="B14" s="15"/>
      <c r="C14" s="15"/>
      <c r="D14" s="15"/>
      <c r="E14" s="15"/>
      <c r="F14" s="15"/>
      <c r="G14" s="15"/>
      <c r="H14" s="15"/>
      <c r="I14" s="15"/>
      <c r="J14" s="15" t="s">
        <v>68</v>
      </c>
      <c r="K14" s="15" t="s">
        <v>268</v>
      </c>
      <c r="L14" s="15" t="s">
        <v>68</v>
      </c>
      <c r="M14" s="15" t="s">
        <v>68</v>
      </c>
      <c r="N14" s="15" t="s">
        <v>68</v>
      </c>
      <c r="O14" s="15" t="s">
        <v>68</v>
      </c>
    </row>
    <row r="15" spans="1:15" s="48" customFormat="1" ht="15" customHeight="1">
      <c r="A15" s="101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48" customFormat="1" ht="15" customHeight="1">
      <c r="A16" s="15" t="s">
        <v>3</v>
      </c>
      <c r="B16" s="15">
        <v>8</v>
      </c>
      <c r="C16" s="15">
        <v>9</v>
      </c>
      <c r="D16" s="15">
        <v>5</v>
      </c>
      <c r="E16" s="15">
        <v>7</v>
      </c>
      <c r="F16" s="15">
        <v>9</v>
      </c>
      <c r="G16" s="15">
        <v>8</v>
      </c>
      <c r="H16" s="15">
        <v>8</v>
      </c>
      <c r="I16" s="15">
        <v>9</v>
      </c>
      <c r="J16" s="15">
        <v>10</v>
      </c>
      <c r="K16" s="15">
        <v>9</v>
      </c>
      <c r="L16" s="15">
        <v>10</v>
      </c>
      <c r="M16" s="15">
        <v>8</v>
      </c>
      <c r="N16" s="15">
        <v>9</v>
      </c>
      <c r="O16" s="15">
        <v>6</v>
      </c>
    </row>
    <row r="17" spans="1:15" s="20" customFormat="1" ht="36.75" customHeight="1">
      <c r="A17" s="301" t="s">
        <v>270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</row>
    <row r="18" spans="1:15" s="91" customFormat="1" ht="89.25" customHeight="1">
      <c r="A18" s="57" t="s">
        <v>278</v>
      </c>
      <c r="B18" s="5" t="s">
        <v>75</v>
      </c>
      <c r="C18" s="5" t="s">
        <v>76</v>
      </c>
      <c r="D18" s="5" t="s">
        <v>77</v>
      </c>
      <c r="E18" s="5" t="s">
        <v>78</v>
      </c>
      <c r="F18" s="5" t="s">
        <v>79</v>
      </c>
      <c r="G18" s="5" t="s">
        <v>80</v>
      </c>
      <c r="H18" s="5" t="s">
        <v>81</v>
      </c>
      <c r="I18" s="5" t="s">
        <v>82</v>
      </c>
      <c r="J18" s="5" t="s">
        <v>177</v>
      </c>
      <c r="K18" s="5" t="s">
        <v>178</v>
      </c>
      <c r="L18" s="5" t="s">
        <v>176</v>
      </c>
      <c r="M18" s="5" t="s">
        <v>179</v>
      </c>
      <c r="N18" s="5" t="s">
        <v>83</v>
      </c>
      <c r="O18" s="5" t="s">
        <v>84</v>
      </c>
    </row>
    <row r="19" spans="1:15" ht="15" customHeight="1">
      <c r="A19" s="59" t="s">
        <v>17</v>
      </c>
      <c r="B19" s="15" t="s">
        <v>268</v>
      </c>
      <c r="C19" s="15" t="s">
        <v>68</v>
      </c>
      <c r="D19" s="15" t="s">
        <v>268</v>
      </c>
      <c r="E19" s="15" t="s">
        <v>68</v>
      </c>
      <c r="F19" s="15" t="s">
        <v>68</v>
      </c>
      <c r="G19" s="15" t="s">
        <v>68</v>
      </c>
      <c r="H19" s="15" t="s">
        <v>68</v>
      </c>
      <c r="I19" s="15" t="s">
        <v>268</v>
      </c>
      <c r="J19" s="15" t="s">
        <v>268</v>
      </c>
      <c r="K19" s="15" t="s">
        <v>68</v>
      </c>
      <c r="L19" s="15" t="s">
        <v>68</v>
      </c>
      <c r="M19" s="15" t="s">
        <v>268</v>
      </c>
      <c r="N19" s="15" t="s">
        <v>68</v>
      </c>
      <c r="O19" s="15" t="s">
        <v>268</v>
      </c>
    </row>
    <row r="20" spans="1:15" ht="15" customHeight="1">
      <c r="A20" s="59" t="s">
        <v>18</v>
      </c>
      <c r="B20" s="15" t="s">
        <v>68</v>
      </c>
      <c r="C20" s="15" t="s">
        <v>68</v>
      </c>
      <c r="D20" s="15" t="s">
        <v>68</v>
      </c>
      <c r="E20" s="15" t="s">
        <v>68</v>
      </c>
      <c r="F20" s="15" t="s">
        <v>68</v>
      </c>
      <c r="G20" s="15" t="s">
        <v>68</v>
      </c>
      <c r="H20" s="15" t="s">
        <v>68</v>
      </c>
      <c r="I20" s="15" t="s">
        <v>68</v>
      </c>
      <c r="J20" s="15" t="s">
        <v>68</v>
      </c>
      <c r="K20" s="15" t="s">
        <v>68</v>
      </c>
      <c r="L20" s="15" t="s">
        <v>68</v>
      </c>
      <c r="M20" s="15" t="s">
        <v>68</v>
      </c>
      <c r="N20" s="15" t="s">
        <v>68</v>
      </c>
      <c r="O20" s="15" t="s">
        <v>268</v>
      </c>
    </row>
    <row r="21" spans="1:15" ht="15" customHeight="1">
      <c r="A21" s="59" t="s">
        <v>19</v>
      </c>
      <c r="B21" s="15" t="s">
        <v>268</v>
      </c>
      <c r="C21" s="15" t="s">
        <v>68</v>
      </c>
      <c r="D21" s="15" t="s">
        <v>268</v>
      </c>
      <c r="E21" s="15" t="s">
        <v>268</v>
      </c>
      <c r="F21" s="15" t="s">
        <v>268</v>
      </c>
      <c r="G21" s="15" t="s">
        <v>68</v>
      </c>
      <c r="H21" s="15" t="s">
        <v>268</v>
      </c>
      <c r="I21" s="15" t="s">
        <v>68</v>
      </c>
      <c r="J21" s="15" t="s">
        <v>68</v>
      </c>
      <c r="K21" s="15" t="s">
        <v>68</v>
      </c>
      <c r="L21" s="15" t="s">
        <v>68</v>
      </c>
      <c r="M21" s="15" t="s">
        <v>68</v>
      </c>
      <c r="N21" s="15" t="s">
        <v>68</v>
      </c>
      <c r="O21" s="15" t="s">
        <v>268</v>
      </c>
    </row>
    <row r="22" spans="1:15" ht="15" customHeight="1">
      <c r="A22" s="59" t="s">
        <v>20</v>
      </c>
      <c r="B22" s="15" t="s">
        <v>268</v>
      </c>
      <c r="C22" s="15" t="s">
        <v>68</v>
      </c>
      <c r="D22" s="15" t="s">
        <v>68</v>
      </c>
      <c r="E22" s="15" t="s">
        <v>68</v>
      </c>
      <c r="F22" s="15" t="s">
        <v>268</v>
      </c>
      <c r="G22" s="15" t="s">
        <v>68</v>
      </c>
      <c r="H22" s="15" t="s">
        <v>268</v>
      </c>
      <c r="I22" s="15" t="s">
        <v>68</v>
      </c>
      <c r="J22" s="15" t="s">
        <v>68</v>
      </c>
      <c r="K22" s="15" t="s">
        <v>68</v>
      </c>
      <c r="L22" s="15" t="s">
        <v>68</v>
      </c>
      <c r="M22" s="15" t="s">
        <v>68</v>
      </c>
      <c r="N22" s="15" t="s">
        <v>68</v>
      </c>
      <c r="O22" s="15" t="s">
        <v>268</v>
      </c>
    </row>
    <row r="23" spans="1:15" ht="15" customHeight="1">
      <c r="A23" s="59" t="s">
        <v>21</v>
      </c>
      <c r="B23" s="15" t="s">
        <v>268</v>
      </c>
      <c r="C23" s="15" t="s">
        <v>68</v>
      </c>
      <c r="D23" s="15" t="s">
        <v>268</v>
      </c>
      <c r="E23" s="15" t="s">
        <v>268</v>
      </c>
      <c r="F23" s="15" t="s">
        <v>268</v>
      </c>
      <c r="G23" s="15" t="s">
        <v>68</v>
      </c>
      <c r="H23" s="15" t="s">
        <v>268</v>
      </c>
      <c r="I23" s="15" t="s">
        <v>268</v>
      </c>
      <c r="J23" s="15" t="s">
        <v>68</v>
      </c>
      <c r="K23" s="15" t="s">
        <v>68</v>
      </c>
      <c r="L23" s="15" t="s">
        <v>68</v>
      </c>
      <c r="M23" s="15" t="s">
        <v>68</v>
      </c>
      <c r="N23" s="15" t="s">
        <v>68</v>
      </c>
      <c r="O23" s="15" t="s">
        <v>68</v>
      </c>
    </row>
    <row r="24" spans="1:15" ht="15" customHeight="1">
      <c r="A24" s="59" t="s">
        <v>22</v>
      </c>
      <c r="B24" s="15" t="s">
        <v>68</v>
      </c>
      <c r="C24" s="15" t="s">
        <v>68</v>
      </c>
      <c r="D24" s="15" t="s">
        <v>68</v>
      </c>
      <c r="E24" s="15" t="s">
        <v>268</v>
      </c>
      <c r="F24" s="15" t="s">
        <v>68</v>
      </c>
      <c r="G24" s="15" t="s">
        <v>68</v>
      </c>
      <c r="H24" s="15" t="s">
        <v>68</v>
      </c>
      <c r="I24" s="15" t="s">
        <v>68</v>
      </c>
      <c r="J24" s="15" t="s">
        <v>68</v>
      </c>
      <c r="K24" s="15" t="s">
        <v>268</v>
      </c>
      <c r="L24" s="15" t="s">
        <v>268</v>
      </c>
      <c r="M24" s="15" t="s">
        <v>268</v>
      </c>
      <c r="N24" s="15" t="s">
        <v>68</v>
      </c>
      <c r="O24" s="15" t="s">
        <v>68</v>
      </c>
    </row>
    <row r="25" spans="1:15" ht="15" customHeight="1">
      <c r="A25" s="59" t="s">
        <v>23</v>
      </c>
      <c r="B25" s="15" t="s">
        <v>268</v>
      </c>
      <c r="C25" s="15" t="s">
        <v>268</v>
      </c>
      <c r="D25" s="15" t="s">
        <v>268</v>
      </c>
      <c r="E25" s="15" t="s">
        <v>268</v>
      </c>
      <c r="F25" s="15" t="s">
        <v>68</v>
      </c>
      <c r="G25" s="15" t="s">
        <v>68</v>
      </c>
      <c r="H25" s="15" t="s">
        <v>268</v>
      </c>
      <c r="I25" s="15" t="s">
        <v>68</v>
      </c>
      <c r="J25" s="15" t="s">
        <v>68</v>
      </c>
      <c r="K25" s="15" t="s">
        <v>68</v>
      </c>
      <c r="L25" s="15" t="s">
        <v>68</v>
      </c>
      <c r="M25" s="15" t="s">
        <v>68</v>
      </c>
      <c r="N25" s="15" t="s">
        <v>68</v>
      </c>
      <c r="O25" s="15" t="s">
        <v>268</v>
      </c>
    </row>
    <row r="26" spans="1:15" ht="15" customHeight="1">
      <c r="A26" s="59" t="s">
        <v>182</v>
      </c>
      <c r="B26" s="15" t="s">
        <v>68</v>
      </c>
      <c r="C26" s="15" t="s">
        <v>68</v>
      </c>
      <c r="D26" s="15" t="s">
        <v>268</v>
      </c>
      <c r="E26" s="15"/>
      <c r="F26" s="15" t="s">
        <v>68</v>
      </c>
      <c r="G26" s="15" t="s">
        <v>68</v>
      </c>
      <c r="H26" s="15" t="s">
        <v>268</v>
      </c>
      <c r="I26" s="15" t="s">
        <v>68</v>
      </c>
      <c r="J26" s="15" t="s">
        <v>68</v>
      </c>
      <c r="K26" s="15" t="s">
        <v>68</v>
      </c>
      <c r="L26" s="15" t="s">
        <v>68</v>
      </c>
      <c r="M26" s="15" t="s">
        <v>68</v>
      </c>
      <c r="N26" s="15" t="s">
        <v>68</v>
      </c>
      <c r="O26" s="15" t="s">
        <v>68</v>
      </c>
    </row>
    <row r="27" spans="1:15" ht="15" customHeight="1">
      <c r="A27" s="59" t="s">
        <v>24</v>
      </c>
      <c r="B27" s="15" t="s">
        <v>68</v>
      </c>
      <c r="C27" s="15"/>
      <c r="D27" s="15" t="s">
        <v>268</v>
      </c>
      <c r="E27" s="15" t="s">
        <v>268</v>
      </c>
      <c r="F27" s="15"/>
      <c r="G27" s="15" t="s">
        <v>68</v>
      </c>
      <c r="H27" s="15"/>
      <c r="I27" s="15" t="s">
        <v>68</v>
      </c>
      <c r="J27" s="15" t="s">
        <v>68</v>
      </c>
      <c r="K27" s="15" t="s">
        <v>68</v>
      </c>
      <c r="L27" s="15" t="s">
        <v>68</v>
      </c>
      <c r="M27" s="15" t="s">
        <v>68</v>
      </c>
      <c r="N27" s="15" t="s">
        <v>68</v>
      </c>
      <c r="O27" s="15" t="s">
        <v>68</v>
      </c>
    </row>
    <row r="28" spans="1:15" ht="15" customHeight="1">
      <c r="A28" s="59" t="s">
        <v>25</v>
      </c>
      <c r="B28" s="15" t="s">
        <v>268</v>
      </c>
      <c r="C28" s="15" t="s">
        <v>268</v>
      </c>
      <c r="D28" s="15" t="s">
        <v>68</v>
      </c>
      <c r="E28" s="15" t="s">
        <v>68</v>
      </c>
      <c r="F28" s="15" t="s">
        <v>68</v>
      </c>
      <c r="G28" s="15" t="s">
        <v>68</v>
      </c>
      <c r="H28" s="15" t="s">
        <v>68</v>
      </c>
      <c r="I28" s="15" t="s">
        <v>68</v>
      </c>
      <c r="J28" s="15" t="s">
        <v>68</v>
      </c>
      <c r="K28" s="15" t="s">
        <v>68</v>
      </c>
      <c r="L28" s="15" t="s">
        <v>68</v>
      </c>
      <c r="M28" s="15" t="s">
        <v>68</v>
      </c>
      <c r="N28" s="15" t="s">
        <v>68</v>
      </c>
      <c r="O28" s="15" t="s">
        <v>68</v>
      </c>
    </row>
    <row r="29" spans="1:15" ht="15" customHeight="1">
      <c r="A29" s="59" t="s">
        <v>26</v>
      </c>
      <c r="B29" s="15" t="s">
        <v>68</v>
      </c>
      <c r="C29" s="15" t="s">
        <v>68</v>
      </c>
      <c r="D29" s="15" t="s">
        <v>268</v>
      </c>
      <c r="E29" s="15" t="s">
        <v>268</v>
      </c>
      <c r="F29" s="15" t="s">
        <v>68</v>
      </c>
      <c r="G29" s="15" t="s">
        <v>68</v>
      </c>
      <c r="H29" s="15" t="s">
        <v>68</v>
      </c>
      <c r="I29" s="15" t="s">
        <v>68</v>
      </c>
      <c r="J29" s="15" t="s">
        <v>68</v>
      </c>
      <c r="K29" s="15" t="s">
        <v>68</v>
      </c>
      <c r="L29" s="15" t="s">
        <v>68</v>
      </c>
      <c r="M29" s="15" t="s">
        <v>68</v>
      </c>
      <c r="N29" s="15" t="s">
        <v>68</v>
      </c>
      <c r="O29" s="15" t="s">
        <v>68</v>
      </c>
    </row>
    <row r="30" spans="1:15" ht="15" customHeight="1">
      <c r="A30" s="59" t="s">
        <v>27</v>
      </c>
      <c r="B30" s="15" t="s">
        <v>268</v>
      </c>
      <c r="C30" s="15" t="s">
        <v>68</v>
      </c>
      <c r="D30" s="15" t="s">
        <v>68</v>
      </c>
      <c r="E30" s="15" t="s">
        <v>268</v>
      </c>
      <c r="F30" s="15" t="s">
        <v>68</v>
      </c>
      <c r="G30" s="15" t="s">
        <v>68</v>
      </c>
      <c r="H30" s="15" t="s">
        <v>268</v>
      </c>
      <c r="I30" s="15" t="s">
        <v>68</v>
      </c>
      <c r="J30" s="15" t="s">
        <v>68</v>
      </c>
      <c r="K30" s="15" t="s">
        <v>68</v>
      </c>
      <c r="L30" s="15" t="s">
        <v>68</v>
      </c>
      <c r="M30" s="15" t="s">
        <v>68</v>
      </c>
      <c r="N30" s="15" t="s">
        <v>68</v>
      </c>
      <c r="O30" s="15" t="s">
        <v>68</v>
      </c>
    </row>
    <row r="31" spans="1:15" ht="15" customHeight="1">
      <c r="A31" s="59" t="s">
        <v>28</v>
      </c>
      <c r="B31" s="15" t="s">
        <v>68</v>
      </c>
      <c r="C31" s="15" t="s">
        <v>68</v>
      </c>
      <c r="D31" s="15" t="s">
        <v>268</v>
      </c>
      <c r="E31" s="15" t="s">
        <v>68</v>
      </c>
      <c r="F31" s="15" t="s">
        <v>268</v>
      </c>
      <c r="G31" s="15" t="s">
        <v>68</v>
      </c>
      <c r="H31" s="15" t="s">
        <v>268</v>
      </c>
      <c r="I31" s="15" t="s">
        <v>68</v>
      </c>
      <c r="J31" s="15" t="s">
        <v>68</v>
      </c>
      <c r="K31" s="15" t="s">
        <v>268</v>
      </c>
      <c r="L31" s="15" t="s">
        <v>268</v>
      </c>
      <c r="M31" s="15" t="s">
        <v>68</v>
      </c>
      <c r="N31" s="15" t="s">
        <v>68</v>
      </c>
      <c r="O31" s="15" t="s">
        <v>68</v>
      </c>
    </row>
    <row r="32" spans="1:15" ht="15" customHeight="1">
      <c r="A32" s="59" t="s">
        <v>29</v>
      </c>
      <c r="B32" s="15" t="s">
        <v>68</v>
      </c>
      <c r="C32" s="15" t="s">
        <v>68</v>
      </c>
      <c r="D32" s="15" t="s">
        <v>68</v>
      </c>
      <c r="E32" s="15" t="s">
        <v>68</v>
      </c>
      <c r="F32" s="15" t="s">
        <v>268</v>
      </c>
      <c r="G32" s="15" t="s">
        <v>68</v>
      </c>
      <c r="H32" s="15" t="s">
        <v>268</v>
      </c>
      <c r="I32" s="15" t="s">
        <v>68</v>
      </c>
      <c r="J32" s="15" t="s">
        <v>68</v>
      </c>
      <c r="K32" s="15" t="s">
        <v>268</v>
      </c>
      <c r="L32" s="15" t="s">
        <v>268</v>
      </c>
      <c r="M32" s="15" t="s">
        <v>268</v>
      </c>
      <c r="N32" s="15" t="s">
        <v>68</v>
      </c>
      <c r="O32" s="15" t="s">
        <v>68</v>
      </c>
    </row>
    <row r="33" spans="1:15" ht="15" customHeight="1">
      <c r="A33" s="59" t="s">
        <v>30</v>
      </c>
      <c r="B33" s="15" t="s">
        <v>268</v>
      </c>
      <c r="C33" s="15" t="s">
        <v>68</v>
      </c>
      <c r="D33" s="15" t="s">
        <v>268</v>
      </c>
      <c r="E33" s="15" t="s">
        <v>268</v>
      </c>
      <c r="F33" s="15" t="s">
        <v>68</v>
      </c>
      <c r="G33" s="15" t="s">
        <v>68</v>
      </c>
      <c r="H33" s="15" t="s">
        <v>68</v>
      </c>
      <c r="I33" s="15" t="s">
        <v>68</v>
      </c>
      <c r="J33" s="15" t="s">
        <v>268</v>
      </c>
      <c r="K33" s="15" t="s">
        <v>268</v>
      </c>
      <c r="L33" s="15" t="s">
        <v>268</v>
      </c>
      <c r="M33" s="15" t="s">
        <v>268</v>
      </c>
      <c r="N33" s="15" t="s">
        <v>68</v>
      </c>
      <c r="O33" s="15" t="s">
        <v>68</v>
      </c>
    </row>
    <row r="34" spans="1:15" ht="15" customHeight="1">
      <c r="A34" s="59" t="s">
        <v>31</v>
      </c>
      <c r="B34" s="15" t="s">
        <v>68</v>
      </c>
      <c r="C34" s="15" t="s">
        <v>268</v>
      </c>
      <c r="D34" s="15" t="s">
        <v>68</v>
      </c>
      <c r="E34" s="15" t="s">
        <v>268</v>
      </c>
      <c r="F34" s="15" t="s">
        <v>68</v>
      </c>
      <c r="G34" s="15" t="s">
        <v>68</v>
      </c>
      <c r="H34" s="15" t="s">
        <v>68</v>
      </c>
      <c r="I34" s="15" t="s">
        <v>68</v>
      </c>
      <c r="J34" s="15" t="s">
        <v>68</v>
      </c>
      <c r="K34" s="15"/>
      <c r="L34" s="15"/>
      <c r="M34" s="15" t="s">
        <v>68</v>
      </c>
      <c r="N34" s="15" t="s">
        <v>68</v>
      </c>
      <c r="O34" s="15" t="s">
        <v>68</v>
      </c>
    </row>
    <row r="35" spans="1:15" ht="15" customHeight="1">
      <c r="A35" s="15" t="s">
        <v>3</v>
      </c>
      <c r="B35" s="15">
        <v>8</v>
      </c>
      <c r="C35" s="15">
        <v>12</v>
      </c>
      <c r="D35" s="15">
        <v>7</v>
      </c>
      <c r="E35" s="15">
        <v>6</v>
      </c>
      <c r="F35" s="15">
        <v>10</v>
      </c>
      <c r="G35" s="15">
        <v>16</v>
      </c>
      <c r="H35" s="15">
        <v>7</v>
      </c>
      <c r="I35" s="15">
        <v>14</v>
      </c>
      <c r="J35" s="15">
        <v>14</v>
      </c>
      <c r="K35" s="15">
        <v>11</v>
      </c>
      <c r="L35" s="15">
        <v>11</v>
      </c>
      <c r="M35" s="15">
        <v>12</v>
      </c>
      <c r="N35" s="15">
        <v>16</v>
      </c>
      <c r="O35" s="15">
        <v>11</v>
      </c>
    </row>
    <row r="36" spans="1:15" ht="36.75" customHeight="1">
      <c r="A36" s="301" t="s">
        <v>227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</row>
    <row r="37" spans="1:15" s="8" customFormat="1" ht="90" customHeight="1">
      <c r="A37" s="57" t="s">
        <v>278</v>
      </c>
      <c r="B37" s="5" t="s">
        <v>75</v>
      </c>
      <c r="C37" s="5" t="s">
        <v>76</v>
      </c>
      <c r="D37" s="5" t="s">
        <v>77</v>
      </c>
      <c r="E37" s="5" t="s">
        <v>78</v>
      </c>
      <c r="F37" s="5" t="s">
        <v>79</v>
      </c>
      <c r="G37" s="5" t="s">
        <v>80</v>
      </c>
      <c r="H37" s="5" t="s">
        <v>81</v>
      </c>
      <c r="I37" s="5" t="s">
        <v>82</v>
      </c>
      <c r="J37" s="5" t="s">
        <v>177</v>
      </c>
      <c r="K37" s="5" t="s">
        <v>178</v>
      </c>
      <c r="L37" s="5" t="s">
        <v>176</v>
      </c>
      <c r="M37" s="5" t="s">
        <v>179</v>
      </c>
      <c r="N37" s="5" t="s">
        <v>83</v>
      </c>
      <c r="O37" s="5" t="s">
        <v>84</v>
      </c>
    </row>
    <row r="38" spans="1:15" s="49" customFormat="1" ht="15" customHeight="1">
      <c r="A38" s="56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" customHeight="1">
      <c r="A39" s="56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 customHeight="1">
      <c r="A40" s="56" t="s">
        <v>85</v>
      </c>
      <c r="B40" s="17" t="s">
        <v>68</v>
      </c>
      <c r="C40" s="15" t="s">
        <v>268</v>
      </c>
      <c r="D40" s="15" t="s">
        <v>68</v>
      </c>
      <c r="E40" s="15" t="s">
        <v>68</v>
      </c>
      <c r="F40" s="15" t="s">
        <v>268</v>
      </c>
      <c r="G40" s="15" t="s">
        <v>68</v>
      </c>
      <c r="H40" s="15" t="s">
        <v>268</v>
      </c>
      <c r="I40" s="15" t="s">
        <v>68</v>
      </c>
      <c r="J40" s="15" t="s">
        <v>68</v>
      </c>
      <c r="K40" s="15" t="s">
        <v>68</v>
      </c>
      <c r="L40" s="15" t="s">
        <v>68</v>
      </c>
      <c r="M40" s="15" t="s">
        <v>68</v>
      </c>
      <c r="N40" s="15" t="s">
        <v>68</v>
      </c>
      <c r="O40" s="15" t="s">
        <v>268</v>
      </c>
    </row>
    <row r="41" spans="1:15" ht="15" customHeight="1">
      <c r="A41" s="56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" customHeight="1">
      <c r="A42" s="56" t="s">
        <v>36</v>
      </c>
      <c r="B42" s="17" t="s">
        <v>268</v>
      </c>
      <c r="C42" s="15" t="s">
        <v>268</v>
      </c>
      <c r="D42" s="15" t="s">
        <v>268</v>
      </c>
      <c r="E42" s="15" t="s">
        <v>268</v>
      </c>
      <c r="F42" s="15" t="s">
        <v>268</v>
      </c>
      <c r="G42" s="15" t="s">
        <v>68</v>
      </c>
      <c r="H42" s="15" t="s">
        <v>268</v>
      </c>
      <c r="I42" s="15" t="s">
        <v>68</v>
      </c>
      <c r="J42" s="15" t="s">
        <v>68</v>
      </c>
      <c r="K42" s="15" t="s">
        <v>68</v>
      </c>
      <c r="L42" s="15" t="s">
        <v>68</v>
      </c>
      <c r="M42" s="15" t="s">
        <v>68</v>
      </c>
      <c r="N42" s="15" t="s">
        <v>268</v>
      </c>
      <c r="O42" s="15"/>
    </row>
    <row r="43" spans="1:15" ht="15" customHeight="1">
      <c r="A43" s="56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 customHeight="1">
      <c r="A44" s="56" t="s">
        <v>86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 customHeight="1">
      <c r="A45" s="56" t="s">
        <v>39</v>
      </c>
      <c r="B45" s="17" t="s">
        <v>268</v>
      </c>
      <c r="C45" s="15" t="s">
        <v>268</v>
      </c>
      <c r="D45" s="15" t="s">
        <v>268</v>
      </c>
      <c r="E45" s="15" t="s">
        <v>268</v>
      </c>
      <c r="F45" s="15" t="s">
        <v>68</v>
      </c>
      <c r="G45" s="15" t="s">
        <v>68</v>
      </c>
      <c r="H45" s="15" t="s">
        <v>68</v>
      </c>
      <c r="I45" s="15" t="s">
        <v>68</v>
      </c>
      <c r="J45" s="15" t="s">
        <v>68</v>
      </c>
      <c r="K45" s="15" t="s">
        <v>68</v>
      </c>
      <c r="L45" s="15" t="s">
        <v>68</v>
      </c>
      <c r="M45" s="15" t="s">
        <v>268</v>
      </c>
      <c r="N45" s="15" t="s">
        <v>68</v>
      </c>
      <c r="O45" s="15" t="s">
        <v>268</v>
      </c>
    </row>
    <row r="46" spans="1:15" ht="15" customHeight="1">
      <c r="A46" s="56" t="s">
        <v>87</v>
      </c>
      <c r="B46" s="17" t="s">
        <v>68</v>
      </c>
      <c r="C46" s="15" t="s">
        <v>68</v>
      </c>
      <c r="D46" s="15" t="s">
        <v>268</v>
      </c>
      <c r="E46" s="15" t="s">
        <v>68</v>
      </c>
      <c r="F46" s="15" t="s">
        <v>68</v>
      </c>
      <c r="G46" s="15" t="s">
        <v>68</v>
      </c>
      <c r="H46" s="15" t="s">
        <v>68</v>
      </c>
      <c r="I46" s="15" t="s">
        <v>68</v>
      </c>
      <c r="J46" s="15" t="s">
        <v>68</v>
      </c>
      <c r="K46" s="15" t="s">
        <v>68</v>
      </c>
      <c r="L46" s="15" t="s">
        <v>68</v>
      </c>
      <c r="M46" s="15" t="s">
        <v>68</v>
      </c>
      <c r="N46" s="15" t="s">
        <v>68</v>
      </c>
      <c r="O46" s="15" t="s">
        <v>68</v>
      </c>
    </row>
    <row r="47" spans="1:15" ht="15" customHeight="1">
      <c r="A47" s="56" t="s">
        <v>41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" customHeight="1">
      <c r="A48" s="56" t="s">
        <v>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" customHeight="1">
      <c r="A49" s="56" t="s">
        <v>43</v>
      </c>
      <c r="B49" s="17" t="s">
        <v>268</v>
      </c>
      <c r="C49" s="15" t="s">
        <v>68</v>
      </c>
      <c r="D49" s="15" t="s">
        <v>268</v>
      </c>
      <c r="E49" s="15" t="s">
        <v>268</v>
      </c>
      <c r="F49" s="15" t="s">
        <v>268</v>
      </c>
      <c r="G49" s="15" t="s">
        <v>68</v>
      </c>
      <c r="H49" s="15" t="s">
        <v>268</v>
      </c>
      <c r="I49" s="15" t="s">
        <v>68</v>
      </c>
      <c r="J49" s="15" t="s">
        <v>68</v>
      </c>
      <c r="K49" s="15" t="s">
        <v>268</v>
      </c>
      <c r="L49" s="15" t="s">
        <v>268</v>
      </c>
      <c r="M49" s="15" t="s">
        <v>268</v>
      </c>
      <c r="N49" s="15" t="s">
        <v>68</v>
      </c>
      <c r="O49" s="15" t="s">
        <v>268</v>
      </c>
    </row>
    <row r="50" spans="1:15" ht="15" customHeight="1">
      <c r="A50" s="56" t="s">
        <v>44</v>
      </c>
      <c r="B50" s="17" t="s">
        <v>268</v>
      </c>
      <c r="C50" s="15" t="s">
        <v>268</v>
      </c>
      <c r="D50" s="15" t="s">
        <v>68</v>
      </c>
      <c r="E50" s="15" t="s">
        <v>268</v>
      </c>
      <c r="F50" s="15" t="s">
        <v>268</v>
      </c>
      <c r="G50" s="15" t="s">
        <v>68</v>
      </c>
      <c r="H50" s="15" t="s">
        <v>268</v>
      </c>
      <c r="I50" s="15" t="s">
        <v>268</v>
      </c>
      <c r="J50" s="15" t="s">
        <v>68</v>
      </c>
      <c r="K50" s="15" t="s">
        <v>68</v>
      </c>
      <c r="L50" s="15" t="s">
        <v>68</v>
      </c>
      <c r="M50" s="15" t="s">
        <v>268</v>
      </c>
      <c r="N50" s="15" t="s">
        <v>68</v>
      </c>
      <c r="O50" s="15" t="s">
        <v>68</v>
      </c>
    </row>
    <row r="51" spans="1:15" ht="15" customHeight="1">
      <c r="A51" s="59" t="s">
        <v>274</v>
      </c>
      <c r="B51" s="17" t="s">
        <v>268</v>
      </c>
      <c r="C51" s="15" t="s">
        <v>68</v>
      </c>
      <c r="D51" s="15" t="s">
        <v>268</v>
      </c>
      <c r="E51" s="15" t="s">
        <v>268</v>
      </c>
      <c r="F51" s="15" t="s">
        <v>68</v>
      </c>
      <c r="G51" s="15" t="s">
        <v>68</v>
      </c>
      <c r="H51" s="15" t="s">
        <v>268</v>
      </c>
      <c r="I51" s="15" t="s">
        <v>68</v>
      </c>
      <c r="J51" s="15" t="s">
        <v>68</v>
      </c>
      <c r="K51" s="15" t="s">
        <v>68</v>
      </c>
      <c r="L51" s="15" t="s">
        <v>68</v>
      </c>
      <c r="M51" s="15" t="s">
        <v>68</v>
      </c>
      <c r="N51" s="15" t="s">
        <v>68</v>
      </c>
      <c r="O51" s="15" t="s">
        <v>268</v>
      </c>
    </row>
    <row r="52" spans="1:15" ht="15" customHeight="1">
      <c r="A52" s="59" t="s">
        <v>46</v>
      </c>
      <c r="B52" s="1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" customHeight="1">
      <c r="A53" s="56" t="s">
        <v>69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" customHeight="1">
      <c r="A54" s="56" t="s">
        <v>48</v>
      </c>
      <c r="B54" s="17" t="s">
        <v>268</v>
      </c>
      <c r="C54" s="15" t="s">
        <v>268</v>
      </c>
      <c r="D54" s="15" t="s">
        <v>268</v>
      </c>
      <c r="E54" s="15" t="s">
        <v>68</v>
      </c>
      <c r="F54" s="15" t="s">
        <v>68</v>
      </c>
      <c r="G54" s="15" t="s">
        <v>68</v>
      </c>
      <c r="H54" s="15" t="s">
        <v>268</v>
      </c>
      <c r="I54" s="15" t="s">
        <v>68</v>
      </c>
      <c r="J54" s="15" t="s">
        <v>68</v>
      </c>
      <c r="K54" s="15" t="s">
        <v>68</v>
      </c>
      <c r="L54" s="15" t="s">
        <v>68</v>
      </c>
      <c r="M54" s="15" t="s">
        <v>68</v>
      </c>
      <c r="N54" s="15" t="s">
        <v>68</v>
      </c>
      <c r="O54" s="15" t="s">
        <v>68</v>
      </c>
    </row>
    <row r="55" spans="1:15" ht="15" customHeight="1">
      <c r="A55" s="56" t="s">
        <v>49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" customHeight="1">
      <c r="A56" s="56" t="s">
        <v>50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" customHeight="1">
      <c r="A57" s="56" t="s">
        <v>88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" customHeight="1">
      <c r="A58" s="56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" customHeight="1">
      <c r="A59" s="56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" customHeight="1">
      <c r="A60" s="56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5" customHeight="1">
      <c r="A61" s="56" t="s">
        <v>54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" customHeight="1">
      <c r="A62" s="56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5" customHeight="1">
      <c r="A63" s="15" t="s">
        <v>3</v>
      </c>
      <c r="B63" s="15">
        <v>2</v>
      </c>
      <c r="C63" s="15">
        <v>3</v>
      </c>
      <c r="D63" s="15">
        <v>2</v>
      </c>
      <c r="E63" s="15">
        <v>3</v>
      </c>
      <c r="F63" s="15">
        <v>4</v>
      </c>
      <c r="G63" s="15">
        <v>8</v>
      </c>
      <c r="H63" s="15">
        <v>2</v>
      </c>
      <c r="I63" s="15">
        <v>7</v>
      </c>
      <c r="J63" s="15">
        <v>8</v>
      </c>
      <c r="K63" s="15">
        <v>7</v>
      </c>
      <c r="L63" s="15">
        <v>7</v>
      </c>
      <c r="M63" s="15">
        <v>5</v>
      </c>
      <c r="N63" s="15">
        <v>7</v>
      </c>
      <c r="O63" s="15">
        <v>3</v>
      </c>
    </row>
    <row r="64" spans="1:15" s="20" customFormat="1" ht="36.75" customHeight="1">
      <c r="A64" s="301" t="s">
        <v>276</v>
      </c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</row>
    <row r="65" spans="1:15" s="20" customFormat="1" ht="90" customHeight="1">
      <c r="A65" s="53" t="s">
        <v>244</v>
      </c>
      <c r="B65" s="5" t="s">
        <v>75</v>
      </c>
      <c r="C65" s="5" t="s">
        <v>76</v>
      </c>
      <c r="D65" s="5" t="s">
        <v>77</v>
      </c>
      <c r="E65" s="5" t="s">
        <v>78</v>
      </c>
      <c r="F65" s="5" t="s">
        <v>79</v>
      </c>
      <c r="G65" s="5" t="s">
        <v>80</v>
      </c>
      <c r="H65" s="5" t="s">
        <v>81</v>
      </c>
      <c r="I65" s="5" t="s">
        <v>82</v>
      </c>
      <c r="J65" s="5" t="s">
        <v>177</v>
      </c>
      <c r="K65" s="5" t="s">
        <v>178</v>
      </c>
      <c r="L65" s="5" t="s">
        <v>176</v>
      </c>
      <c r="M65" s="5" t="s">
        <v>179</v>
      </c>
      <c r="N65" s="5" t="s">
        <v>83</v>
      </c>
      <c r="O65" s="5" t="s">
        <v>84</v>
      </c>
    </row>
    <row r="66" spans="1:15" ht="12.75">
      <c r="A66" s="56" t="s">
        <v>4</v>
      </c>
      <c r="B66" s="23">
        <f aca="true" t="shared" si="0" ref="B66:O66">B16</f>
        <v>8</v>
      </c>
      <c r="C66" s="23">
        <f t="shared" si="0"/>
        <v>9</v>
      </c>
      <c r="D66" s="23">
        <f t="shared" si="0"/>
        <v>5</v>
      </c>
      <c r="E66" s="23">
        <f t="shared" si="0"/>
        <v>7</v>
      </c>
      <c r="F66" s="23">
        <f t="shared" si="0"/>
        <v>9</v>
      </c>
      <c r="G66" s="23">
        <f t="shared" si="0"/>
        <v>8</v>
      </c>
      <c r="H66" s="23">
        <f t="shared" si="0"/>
        <v>8</v>
      </c>
      <c r="I66" s="23">
        <f t="shared" si="0"/>
        <v>9</v>
      </c>
      <c r="J66" s="23">
        <f t="shared" si="0"/>
        <v>10</v>
      </c>
      <c r="K66" s="23">
        <f t="shared" si="0"/>
        <v>9</v>
      </c>
      <c r="L66" s="23">
        <f t="shared" si="0"/>
        <v>10</v>
      </c>
      <c r="M66" s="23">
        <f t="shared" si="0"/>
        <v>8</v>
      </c>
      <c r="N66" s="23">
        <f t="shared" si="0"/>
        <v>9</v>
      </c>
      <c r="O66" s="23">
        <f t="shared" si="0"/>
        <v>6</v>
      </c>
    </row>
    <row r="67" spans="1:15" ht="12.75">
      <c r="A67" s="56" t="s">
        <v>5</v>
      </c>
      <c r="B67" s="23">
        <f aca="true" t="shared" si="1" ref="B67:O67">B35</f>
        <v>8</v>
      </c>
      <c r="C67" s="23">
        <f t="shared" si="1"/>
        <v>12</v>
      </c>
      <c r="D67" s="23">
        <f t="shared" si="1"/>
        <v>7</v>
      </c>
      <c r="E67" s="23">
        <f t="shared" si="1"/>
        <v>6</v>
      </c>
      <c r="F67" s="23">
        <f t="shared" si="1"/>
        <v>10</v>
      </c>
      <c r="G67" s="23">
        <f t="shared" si="1"/>
        <v>16</v>
      </c>
      <c r="H67" s="23">
        <f t="shared" si="1"/>
        <v>7</v>
      </c>
      <c r="I67" s="23">
        <f t="shared" si="1"/>
        <v>14</v>
      </c>
      <c r="J67" s="23">
        <f t="shared" si="1"/>
        <v>14</v>
      </c>
      <c r="K67" s="23">
        <f t="shared" si="1"/>
        <v>11</v>
      </c>
      <c r="L67" s="23">
        <f t="shared" si="1"/>
        <v>11</v>
      </c>
      <c r="M67" s="23">
        <f t="shared" si="1"/>
        <v>12</v>
      </c>
      <c r="N67" s="23">
        <f t="shared" si="1"/>
        <v>16</v>
      </c>
      <c r="O67" s="23">
        <f t="shared" si="1"/>
        <v>11</v>
      </c>
    </row>
    <row r="68" spans="1:15" ht="12.75">
      <c r="A68" s="73" t="s">
        <v>7</v>
      </c>
      <c r="B68" s="23">
        <f aca="true" t="shared" si="2" ref="B68:O68">B63</f>
        <v>2</v>
      </c>
      <c r="C68" s="23">
        <f t="shared" si="2"/>
        <v>3</v>
      </c>
      <c r="D68" s="23">
        <f t="shared" si="2"/>
        <v>2</v>
      </c>
      <c r="E68" s="23">
        <f t="shared" si="2"/>
        <v>3</v>
      </c>
      <c r="F68" s="23">
        <f t="shared" si="2"/>
        <v>4</v>
      </c>
      <c r="G68" s="23">
        <f t="shared" si="2"/>
        <v>8</v>
      </c>
      <c r="H68" s="23">
        <f t="shared" si="2"/>
        <v>2</v>
      </c>
      <c r="I68" s="23">
        <f t="shared" si="2"/>
        <v>7</v>
      </c>
      <c r="J68" s="23">
        <f t="shared" si="2"/>
        <v>8</v>
      </c>
      <c r="K68" s="23">
        <f t="shared" si="2"/>
        <v>7</v>
      </c>
      <c r="L68" s="23">
        <f t="shared" si="2"/>
        <v>7</v>
      </c>
      <c r="M68" s="23">
        <f t="shared" si="2"/>
        <v>5</v>
      </c>
      <c r="N68" s="23">
        <f t="shared" si="2"/>
        <v>7</v>
      </c>
      <c r="O68" s="23">
        <f t="shared" si="2"/>
        <v>3</v>
      </c>
    </row>
    <row r="69" spans="1:15" ht="12.75">
      <c r="A69" s="15" t="s">
        <v>3</v>
      </c>
      <c r="B69" s="23">
        <f aca="true" t="shared" si="3" ref="B69:O69">SUM(B66:B68)</f>
        <v>18</v>
      </c>
      <c r="C69" s="23">
        <f t="shared" si="3"/>
        <v>24</v>
      </c>
      <c r="D69" s="23">
        <f t="shared" si="3"/>
        <v>14</v>
      </c>
      <c r="E69" s="23">
        <f t="shared" si="3"/>
        <v>16</v>
      </c>
      <c r="F69" s="23">
        <f t="shared" si="3"/>
        <v>23</v>
      </c>
      <c r="G69" s="23">
        <f t="shared" si="3"/>
        <v>32</v>
      </c>
      <c r="H69" s="23">
        <f t="shared" si="3"/>
        <v>17</v>
      </c>
      <c r="I69" s="23">
        <f t="shared" si="3"/>
        <v>30</v>
      </c>
      <c r="J69" s="23">
        <f t="shared" si="3"/>
        <v>32</v>
      </c>
      <c r="K69" s="23">
        <f t="shared" si="3"/>
        <v>27</v>
      </c>
      <c r="L69" s="23">
        <f t="shared" si="3"/>
        <v>28</v>
      </c>
      <c r="M69" s="23">
        <f t="shared" si="3"/>
        <v>25</v>
      </c>
      <c r="N69" s="23">
        <f t="shared" si="3"/>
        <v>32</v>
      </c>
      <c r="O69" s="23">
        <f t="shared" si="3"/>
        <v>20</v>
      </c>
    </row>
  </sheetData>
  <mergeCells count="6">
    <mergeCell ref="A64:O64"/>
    <mergeCell ref="A1:O1"/>
    <mergeCell ref="AW2:AX2"/>
    <mergeCell ref="AE2:AT2"/>
    <mergeCell ref="A17:O17"/>
    <mergeCell ref="A36:O36"/>
  </mergeCells>
  <printOptions horizontalCentered="1" verticalCentered="1"/>
  <pageMargins left="0.18" right="0.1" top="0.22" bottom="0.16" header="0.98" footer="0.16"/>
  <pageSetup horizontalDpi="600" verticalDpi="600" orientation="landscape" scale="80" r:id="rId1"/>
  <headerFooter alignWithMargins="0">
    <oddHeader>&amp;C&amp;"Arial,Bold"&amp;14TABLE 11:  AUTOMATED RESOURCES AVAILABLE TO SOME OR ALL STUDENTS
Academic Year 2001-2002</oddHeader>
  </headerFooter>
  <rowBreaks count="3" manualBreakCount="3">
    <brk id="16" max="255" man="1"/>
    <brk id="35" max="255" man="1"/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Y32"/>
  <sheetViews>
    <sheetView view="pageBreakPreview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25.28125" style="50" customWidth="1"/>
    <col min="2" max="2" width="10.00390625" style="0" customWidth="1"/>
    <col min="3" max="3" width="9.8515625" style="0" customWidth="1"/>
    <col min="4" max="4" width="7.421875" style="0" customWidth="1"/>
    <col min="5" max="5" width="3.7109375" style="20" customWidth="1"/>
    <col min="6" max="6" width="24.7109375" style="0" customWidth="1"/>
    <col min="7" max="8" width="9.8515625" style="0" customWidth="1"/>
    <col min="9" max="9" width="7.421875" style="0" customWidth="1"/>
    <col min="10" max="10" width="3.7109375" style="20" customWidth="1"/>
    <col min="11" max="11" width="33.00390625" style="0" customWidth="1"/>
    <col min="12" max="13" width="9.8515625" style="0" customWidth="1"/>
    <col min="14" max="14" width="7.28125" style="0" customWidth="1"/>
    <col min="15" max="15" width="35.7109375" style="0" customWidth="1"/>
    <col min="16" max="16" width="11.8515625" style="0" customWidth="1"/>
    <col min="17" max="17" width="11.7109375" style="0" customWidth="1"/>
    <col min="18" max="19" width="11.7109375" style="24" customWidth="1"/>
  </cols>
  <sheetData>
    <row r="1" spans="1:19" s="71" customFormat="1" ht="36" customHeight="1">
      <c r="A1" s="300" t="s">
        <v>242</v>
      </c>
      <c r="B1" s="312"/>
      <c r="C1" s="312"/>
      <c r="D1" s="312"/>
      <c r="F1" s="300" t="s">
        <v>243</v>
      </c>
      <c r="G1" s="312"/>
      <c r="H1" s="312"/>
      <c r="I1" s="312"/>
      <c r="K1" s="300" t="s">
        <v>241</v>
      </c>
      <c r="L1" s="312"/>
      <c r="M1" s="312"/>
      <c r="N1" s="312"/>
      <c r="O1" s="300" t="s">
        <v>228</v>
      </c>
      <c r="P1" s="300"/>
      <c r="Q1" s="312"/>
      <c r="R1" s="312"/>
      <c r="S1" s="312"/>
    </row>
    <row r="2" spans="1:25" s="48" customFormat="1" ht="80.25" customHeight="1">
      <c r="A2" s="57" t="s">
        <v>278</v>
      </c>
      <c r="B2" s="5" t="s">
        <v>239</v>
      </c>
      <c r="C2" s="5" t="s">
        <v>192</v>
      </c>
      <c r="D2" s="5" t="s">
        <v>90</v>
      </c>
      <c r="E2" s="46"/>
      <c r="F2" s="57" t="s">
        <v>278</v>
      </c>
      <c r="G2" s="5" t="s">
        <v>89</v>
      </c>
      <c r="H2" s="5" t="s">
        <v>192</v>
      </c>
      <c r="I2" s="5" t="s">
        <v>90</v>
      </c>
      <c r="J2" s="46"/>
      <c r="K2" s="57" t="s">
        <v>278</v>
      </c>
      <c r="L2" s="5" t="s">
        <v>89</v>
      </c>
      <c r="M2" s="5" t="s">
        <v>192</v>
      </c>
      <c r="N2" s="5" t="s">
        <v>90</v>
      </c>
      <c r="O2" s="58" t="s">
        <v>244</v>
      </c>
      <c r="P2" s="58" t="s">
        <v>184</v>
      </c>
      <c r="Q2" s="58" t="s">
        <v>89</v>
      </c>
      <c r="R2" s="58" t="s">
        <v>192</v>
      </c>
      <c r="S2" s="58" t="s">
        <v>240</v>
      </c>
      <c r="T2" s="46"/>
      <c r="U2" s="46"/>
      <c r="V2" s="46"/>
      <c r="W2" s="46"/>
      <c r="X2" s="46"/>
      <c r="Y2" s="46"/>
    </row>
    <row r="3" spans="1:19" s="48" customFormat="1" ht="15" customHeight="1">
      <c r="A3" s="59" t="s">
        <v>308</v>
      </c>
      <c r="B3" s="22" t="s">
        <v>68</v>
      </c>
      <c r="C3" s="15" t="s">
        <v>68</v>
      </c>
      <c r="D3" s="15" t="s">
        <v>68</v>
      </c>
      <c r="E3" s="46"/>
      <c r="F3" s="59" t="s">
        <v>17</v>
      </c>
      <c r="G3" s="15" t="s">
        <v>68</v>
      </c>
      <c r="H3" s="15" t="s">
        <v>68</v>
      </c>
      <c r="I3" s="15" t="s">
        <v>68</v>
      </c>
      <c r="J3" s="46"/>
      <c r="K3" s="59" t="s">
        <v>32</v>
      </c>
      <c r="L3" s="22"/>
      <c r="M3" s="22"/>
      <c r="N3" s="15"/>
      <c r="O3" s="309" t="s">
        <v>4</v>
      </c>
      <c r="P3" s="325">
        <v>13</v>
      </c>
      <c r="Q3" s="337">
        <f>B16</f>
        <v>12</v>
      </c>
      <c r="R3" s="337">
        <f>C16</f>
        <v>12</v>
      </c>
      <c r="S3" s="337">
        <f>D16</f>
        <v>12</v>
      </c>
    </row>
    <row r="4" spans="1:19" s="48" customFormat="1" ht="15" customHeight="1">
      <c r="A4" s="59" t="s">
        <v>6</v>
      </c>
      <c r="B4" s="15" t="s">
        <v>68</v>
      </c>
      <c r="C4" s="15" t="s">
        <v>68</v>
      </c>
      <c r="D4" s="15" t="s">
        <v>68</v>
      </c>
      <c r="E4" s="46"/>
      <c r="F4" s="59" t="s">
        <v>18</v>
      </c>
      <c r="G4" s="15" t="s">
        <v>68</v>
      </c>
      <c r="H4" s="15" t="s">
        <v>68</v>
      </c>
      <c r="I4" s="15" t="s">
        <v>68</v>
      </c>
      <c r="J4" s="46"/>
      <c r="K4" s="59" t="s">
        <v>33</v>
      </c>
      <c r="L4" s="15"/>
      <c r="M4" s="15"/>
      <c r="N4" s="15"/>
      <c r="O4" s="309"/>
      <c r="P4" s="325"/>
      <c r="Q4" s="337"/>
      <c r="R4" s="337"/>
      <c r="S4" s="337"/>
    </row>
    <row r="5" spans="1:19" s="48" customFormat="1" ht="15" customHeight="1">
      <c r="A5" s="59" t="s">
        <v>8</v>
      </c>
      <c r="B5" s="15" t="s">
        <v>68</v>
      </c>
      <c r="C5" s="15" t="s">
        <v>68</v>
      </c>
      <c r="D5" s="15" t="s">
        <v>68</v>
      </c>
      <c r="E5" s="46"/>
      <c r="F5" s="59" t="s">
        <v>19</v>
      </c>
      <c r="G5" s="15" t="s">
        <v>68</v>
      </c>
      <c r="H5" s="15" t="s">
        <v>68</v>
      </c>
      <c r="I5" s="15" t="s">
        <v>68</v>
      </c>
      <c r="J5" s="46"/>
      <c r="K5" s="59" t="s">
        <v>34</v>
      </c>
      <c r="L5" s="15" t="s">
        <v>68</v>
      </c>
      <c r="M5" s="15" t="s">
        <v>68</v>
      </c>
      <c r="N5" s="15" t="s">
        <v>68</v>
      </c>
      <c r="O5" s="309" t="s">
        <v>5</v>
      </c>
      <c r="P5" s="325">
        <v>16</v>
      </c>
      <c r="Q5" s="337">
        <f>G19</f>
        <v>16</v>
      </c>
      <c r="R5" s="337">
        <f>H19</f>
        <v>16</v>
      </c>
      <c r="S5" s="337">
        <f>I19</f>
        <v>16</v>
      </c>
    </row>
    <row r="6" spans="1:19" s="48" customFormat="1" ht="15" customHeight="1">
      <c r="A6" s="59" t="s">
        <v>9</v>
      </c>
      <c r="B6" s="15" t="s">
        <v>68</v>
      </c>
      <c r="C6" s="15" t="s">
        <v>68</v>
      </c>
      <c r="D6" s="15" t="s">
        <v>68</v>
      </c>
      <c r="E6" s="46"/>
      <c r="F6" s="59" t="s">
        <v>20</v>
      </c>
      <c r="G6" s="15" t="s">
        <v>68</v>
      </c>
      <c r="H6" s="15" t="s">
        <v>68</v>
      </c>
      <c r="I6" s="15" t="s">
        <v>68</v>
      </c>
      <c r="J6" s="46"/>
      <c r="K6" s="59" t="s">
        <v>35</v>
      </c>
      <c r="L6" s="15"/>
      <c r="M6" s="15"/>
      <c r="N6" s="15"/>
      <c r="O6" s="309"/>
      <c r="P6" s="325"/>
      <c r="Q6" s="337"/>
      <c r="R6" s="337"/>
      <c r="S6" s="337"/>
    </row>
    <row r="7" spans="1:19" s="48" customFormat="1" ht="15" customHeight="1">
      <c r="A7" s="59" t="s">
        <v>10</v>
      </c>
      <c r="B7" s="15" t="s">
        <v>68</v>
      </c>
      <c r="C7" s="15" t="s">
        <v>68</v>
      </c>
      <c r="D7" s="15" t="s">
        <v>68</v>
      </c>
      <c r="E7" s="46"/>
      <c r="F7" s="59" t="s">
        <v>21</v>
      </c>
      <c r="G7" s="15" t="s">
        <v>68</v>
      </c>
      <c r="H7" s="15" t="s">
        <v>68</v>
      </c>
      <c r="I7" s="15" t="s">
        <v>68</v>
      </c>
      <c r="J7" s="46"/>
      <c r="K7" s="59" t="s">
        <v>36</v>
      </c>
      <c r="L7" s="15" t="s">
        <v>68</v>
      </c>
      <c r="M7" s="15" t="s">
        <v>68</v>
      </c>
      <c r="N7" s="15"/>
      <c r="O7" s="309" t="s">
        <v>7</v>
      </c>
      <c r="P7" s="325">
        <v>25</v>
      </c>
      <c r="Q7" s="337">
        <f>L28</f>
        <v>8</v>
      </c>
      <c r="R7" s="337">
        <f>M28</f>
        <v>7</v>
      </c>
      <c r="S7" s="337">
        <f>N28</f>
        <v>5</v>
      </c>
    </row>
    <row r="8" spans="1:19" s="48" customFormat="1" ht="15" customHeight="1">
      <c r="A8" s="59" t="s">
        <v>11</v>
      </c>
      <c r="B8" s="15" t="s">
        <v>68</v>
      </c>
      <c r="C8" s="15" t="s">
        <v>68</v>
      </c>
      <c r="D8" s="15" t="s">
        <v>68</v>
      </c>
      <c r="E8" s="46"/>
      <c r="F8" s="59" t="s">
        <v>22</v>
      </c>
      <c r="G8" s="15" t="s">
        <v>68</v>
      </c>
      <c r="H8" s="15" t="s">
        <v>68</v>
      </c>
      <c r="I8" s="15" t="s">
        <v>68</v>
      </c>
      <c r="J8" s="46"/>
      <c r="K8" s="59" t="s">
        <v>37</v>
      </c>
      <c r="L8" s="15"/>
      <c r="M8" s="15"/>
      <c r="N8" s="15"/>
      <c r="O8" s="309"/>
      <c r="P8" s="325"/>
      <c r="Q8" s="337"/>
      <c r="R8" s="337"/>
      <c r="S8" s="337"/>
    </row>
    <row r="9" spans="1:19" s="48" customFormat="1" ht="15" customHeight="1">
      <c r="A9" s="59" t="s">
        <v>139</v>
      </c>
      <c r="B9" s="15" t="s">
        <v>68</v>
      </c>
      <c r="C9" s="15" t="s">
        <v>68</v>
      </c>
      <c r="D9" s="15" t="s">
        <v>68</v>
      </c>
      <c r="E9" s="46"/>
      <c r="F9" s="59" t="s">
        <v>23</v>
      </c>
      <c r="G9" s="15" t="s">
        <v>68</v>
      </c>
      <c r="H9" s="15" t="s">
        <v>68</v>
      </c>
      <c r="I9" s="15" t="s">
        <v>68</v>
      </c>
      <c r="J9" s="46"/>
      <c r="K9" s="59" t="s">
        <v>38</v>
      </c>
      <c r="L9" s="15"/>
      <c r="M9" s="15"/>
      <c r="N9" s="15"/>
      <c r="O9" s="308" t="s">
        <v>3</v>
      </c>
      <c r="P9" s="325">
        <f>P3+P5+P7</f>
        <v>54</v>
      </c>
      <c r="Q9" s="337">
        <f>SUM(Q3:Q8)</f>
        <v>36</v>
      </c>
      <c r="R9" s="337">
        <f>SUM(R3:R8)</f>
        <v>35</v>
      </c>
      <c r="S9" s="337">
        <f>SUM(S3:S8)</f>
        <v>33</v>
      </c>
    </row>
    <row r="10" spans="1:19" s="48" customFormat="1" ht="15" customHeight="1">
      <c r="A10" s="59" t="s">
        <v>140</v>
      </c>
      <c r="B10" s="15" t="s">
        <v>68</v>
      </c>
      <c r="C10" s="15" t="s">
        <v>68</v>
      </c>
      <c r="D10" s="15" t="s">
        <v>68</v>
      </c>
      <c r="E10" s="46"/>
      <c r="F10" s="59" t="s">
        <v>182</v>
      </c>
      <c r="G10" s="15" t="s">
        <v>68</v>
      </c>
      <c r="H10" s="15" t="s">
        <v>68</v>
      </c>
      <c r="I10" s="15" t="s">
        <v>68</v>
      </c>
      <c r="J10" s="46"/>
      <c r="K10" s="59" t="s">
        <v>39</v>
      </c>
      <c r="L10" s="15" t="s">
        <v>68</v>
      </c>
      <c r="M10" s="15"/>
      <c r="N10" s="15" t="s">
        <v>68</v>
      </c>
      <c r="O10" s="308"/>
      <c r="P10" s="325"/>
      <c r="Q10" s="337"/>
      <c r="R10" s="337"/>
      <c r="S10" s="337"/>
    </row>
    <row r="11" spans="1:19" s="48" customFormat="1" ht="15" customHeight="1">
      <c r="A11" s="59" t="s">
        <v>141</v>
      </c>
      <c r="B11" s="15" t="s">
        <v>68</v>
      </c>
      <c r="C11" s="15" t="s">
        <v>68</v>
      </c>
      <c r="D11" s="15" t="s">
        <v>68</v>
      </c>
      <c r="E11" s="46"/>
      <c r="F11" s="59" t="s">
        <v>24</v>
      </c>
      <c r="G11" s="15" t="s">
        <v>68</v>
      </c>
      <c r="H11" s="15" t="s">
        <v>68</v>
      </c>
      <c r="I11" s="15" t="s">
        <v>68</v>
      </c>
      <c r="J11" s="46"/>
      <c r="K11" s="59" t="s">
        <v>40</v>
      </c>
      <c r="L11" s="15" t="s">
        <v>68</v>
      </c>
      <c r="M11" s="15" t="s">
        <v>68</v>
      </c>
      <c r="N11" s="15" t="s">
        <v>68</v>
      </c>
      <c r="O11" s="65"/>
      <c r="P11" s="65"/>
      <c r="Q11" s="53"/>
      <c r="R11" s="53"/>
      <c r="S11" s="53"/>
    </row>
    <row r="12" spans="1:19" s="48" customFormat="1" ht="15" customHeight="1">
      <c r="A12" s="59" t="s">
        <v>13</v>
      </c>
      <c r="B12" s="15" t="s">
        <v>68</v>
      </c>
      <c r="C12" s="15" t="s">
        <v>68</v>
      </c>
      <c r="D12" s="15" t="s">
        <v>68</v>
      </c>
      <c r="E12" s="46"/>
      <c r="F12" s="59" t="s">
        <v>25</v>
      </c>
      <c r="G12" s="15" t="s">
        <v>68</v>
      </c>
      <c r="H12" s="15" t="s">
        <v>68</v>
      </c>
      <c r="I12" s="15" t="s">
        <v>68</v>
      </c>
      <c r="J12" s="46"/>
      <c r="K12" s="59" t="s">
        <v>41</v>
      </c>
      <c r="L12" s="15"/>
      <c r="M12" s="15"/>
      <c r="N12" s="15"/>
      <c r="O12" s="65"/>
      <c r="P12" s="65"/>
      <c r="Q12" s="334"/>
      <c r="R12" s="334"/>
      <c r="S12" s="322"/>
    </row>
    <row r="13" spans="1:19" s="48" customFormat="1" ht="15" customHeight="1">
      <c r="A13" s="59" t="s">
        <v>14</v>
      </c>
      <c r="B13" s="15" t="s">
        <v>68</v>
      </c>
      <c r="C13" s="15" t="s">
        <v>68</v>
      </c>
      <c r="D13" s="15" t="s">
        <v>68</v>
      </c>
      <c r="E13" s="46"/>
      <c r="F13" s="59" t="s">
        <v>26</v>
      </c>
      <c r="G13" s="15" t="s">
        <v>68</v>
      </c>
      <c r="H13" s="15" t="s">
        <v>68</v>
      </c>
      <c r="I13" s="15" t="s">
        <v>68</v>
      </c>
      <c r="J13" s="46"/>
      <c r="K13" s="59" t="s">
        <v>42</v>
      </c>
      <c r="L13" s="15"/>
      <c r="M13" s="15"/>
      <c r="N13" s="15"/>
      <c r="O13" s="338"/>
      <c r="P13" s="148"/>
      <c r="Q13" s="334"/>
      <c r="R13" s="334"/>
      <c r="S13" s="322"/>
    </row>
    <row r="14" spans="1:19" s="48" customFormat="1" ht="15" customHeight="1">
      <c r="A14" s="59" t="s">
        <v>15</v>
      </c>
      <c r="B14" s="15" t="s">
        <v>68</v>
      </c>
      <c r="C14" s="15" t="s">
        <v>68</v>
      </c>
      <c r="D14" s="15" t="s">
        <v>68</v>
      </c>
      <c r="E14" s="46"/>
      <c r="F14" s="59" t="s">
        <v>27</v>
      </c>
      <c r="G14" s="15" t="s">
        <v>68</v>
      </c>
      <c r="H14" s="15" t="s">
        <v>68</v>
      </c>
      <c r="I14" s="15" t="s">
        <v>68</v>
      </c>
      <c r="J14" s="46"/>
      <c r="K14" s="59" t="s">
        <v>43</v>
      </c>
      <c r="L14" s="15" t="s">
        <v>68</v>
      </c>
      <c r="M14" s="15" t="s">
        <v>68</v>
      </c>
      <c r="N14" s="15"/>
      <c r="O14" s="338"/>
      <c r="P14" s="148"/>
      <c r="Q14" s="334"/>
      <c r="R14" s="334"/>
      <c r="S14" s="322"/>
    </row>
    <row r="15" spans="1:19" s="48" customFormat="1" ht="15" customHeight="1">
      <c r="A15" s="59" t="s">
        <v>16</v>
      </c>
      <c r="B15" s="15"/>
      <c r="C15" s="15"/>
      <c r="D15" s="15"/>
      <c r="E15" s="46"/>
      <c r="F15" s="59" t="s">
        <v>28</v>
      </c>
      <c r="G15" s="15" t="s">
        <v>68</v>
      </c>
      <c r="H15" s="15" t="s">
        <v>68</v>
      </c>
      <c r="I15" s="15" t="s">
        <v>68</v>
      </c>
      <c r="J15" s="46"/>
      <c r="K15" s="59" t="s">
        <v>44</v>
      </c>
      <c r="L15" s="15" t="s">
        <v>68</v>
      </c>
      <c r="M15" s="15" t="s">
        <v>68</v>
      </c>
      <c r="N15" s="15" t="s">
        <v>68</v>
      </c>
      <c r="O15" s="338"/>
      <c r="P15" s="148"/>
      <c r="Q15" s="334"/>
      <c r="R15" s="334"/>
      <c r="S15" s="322"/>
    </row>
    <row r="16" spans="1:19" s="48" customFormat="1" ht="15" customHeight="1">
      <c r="A16" s="12" t="s">
        <v>3</v>
      </c>
      <c r="B16" s="12">
        <v>12</v>
      </c>
      <c r="C16" s="12">
        <v>12</v>
      </c>
      <c r="D16" s="12">
        <v>12</v>
      </c>
      <c r="E16" s="46"/>
      <c r="F16" s="59" t="s">
        <v>29</v>
      </c>
      <c r="G16" s="12" t="s">
        <v>68</v>
      </c>
      <c r="H16" s="12" t="s">
        <v>68</v>
      </c>
      <c r="I16" s="12" t="s">
        <v>68</v>
      </c>
      <c r="J16" s="46"/>
      <c r="K16" s="59" t="s">
        <v>274</v>
      </c>
      <c r="L16" s="15" t="s">
        <v>68</v>
      </c>
      <c r="M16" s="15" t="s">
        <v>68</v>
      </c>
      <c r="N16" s="15"/>
      <c r="O16" s="338"/>
      <c r="P16" s="148"/>
      <c r="Q16" s="334"/>
      <c r="R16" s="334"/>
      <c r="S16" s="322"/>
    </row>
    <row r="17" spans="1:19" s="48" customFormat="1" ht="15" customHeight="1">
      <c r="A17" s="46"/>
      <c r="B17" s="46"/>
      <c r="C17" s="46"/>
      <c r="D17" s="46"/>
      <c r="E17" s="46"/>
      <c r="F17" s="59" t="s">
        <v>30</v>
      </c>
      <c r="G17" s="12" t="s">
        <v>68</v>
      </c>
      <c r="H17" s="12" t="s">
        <v>68</v>
      </c>
      <c r="I17" s="12" t="s">
        <v>68</v>
      </c>
      <c r="J17" s="46"/>
      <c r="K17" s="59" t="s">
        <v>46</v>
      </c>
      <c r="L17" s="15"/>
      <c r="M17" s="15"/>
      <c r="N17" s="15"/>
      <c r="O17" s="338"/>
      <c r="P17" s="148"/>
      <c r="Q17" s="334"/>
      <c r="R17" s="334"/>
      <c r="S17" s="322"/>
    </row>
    <row r="18" spans="1:19" s="48" customFormat="1" ht="15" customHeight="1">
      <c r="A18" s="46"/>
      <c r="B18" s="46"/>
      <c r="C18" s="46"/>
      <c r="D18" s="46"/>
      <c r="E18" s="46"/>
      <c r="F18" s="59" t="s">
        <v>31</v>
      </c>
      <c r="G18" s="12" t="s">
        <v>68</v>
      </c>
      <c r="H18" s="12" t="s">
        <v>68</v>
      </c>
      <c r="I18" s="12" t="s">
        <v>68</v>
      </c>
      <c r="J18" s="46"/>
      <c r="K18" s="59" t="s">
        <v>69</v>
      </c>
      <c r="L18" s="15"/>
      <c r="M18" s="15"/>
      <c r="N18" s="15"/>
      <c r="O18" s="338"/>
      <c r="P18" s="148"/>
      <c r="Q18" s="334"/>
      <c r="R18" s="334"/>
      <c r="S18" s="322"/>
    </row>
    <row r="19" spans="1:19" s="48" customFormat="1" ht="15" customHeight="1">
      <c r="A19" s="46"/>
      <c r="B19" s="46"/>
      <c r="C19" s="46"/>
      <c r="D19" s="46"/>
      <c r="E19" s="46"/>
      <c r="F19" s="12" t="s">
        <v>3</v>
      </c>
      <c r="G19" s="12">
        <v>16</v>
      </c>
      <c r="H19" s="12">
        <v>16</v>
      </c>
      <c r="I19" s="12">
        <v>16</v>
      </c>
      <c r="J19" s="46"/>
      <c r="K19" s="59" t="s">
        <v>48</v>
      </c>
      <c r="L19" s="15" t="s">
        <v>68</v>
      </c>
      <c r="M19" s="15" t="s">
        <v>68</v>
      </c>
      <c r="N19" s="15" t="s">
        <v>68</v>
      </c>
      <c r="O19" s="338"/>
      <c r="P19" s="148"/>
      <c r="Q19" s="334"/>
      <c r="R19" s="334"/>
      <c r="S19" s="322"/>
    </row>
    <row r="20" spans="1:19" s="48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59" t="s">
        <v>49</v>
      </c>
      <c r="L20" s="15"/>
      <c r="M20" s="15"/>
      <c r="N20" s="15"/>
      <c r="O20" s="338"/>
      <c r="P20" s="148"/>
      <c r="Q20" s="334"/>
      <c r="R20" s="334"/>
      <c r="S20" s="322"/>
    </row>
    <row r="21" spans="11:19" s="46" customFormat="1" ht="15" customHeight="1">
      <c r="K21" s="59" t="s">
        <v>50</v>
      </c>
      <c r="L21" s="12"/>
      <c r="M21" s="12"/>
      <c r="N21" s="12"/>
      <c r="O21" s="338"/>
      <c r="P21" s="148"/>
      <c r="Q21" s="334"/>
      <c r="R21" s="334"/>
      <c r="S21" s="322"/>
    </row>
    <row r="22" spans="11:19" s="46" customFormat="1" ht="15" customHeight="1">
      <c r="K22" s="56" t="s">
        <v>88</v>
      </c>
      <c r="L22" s="12"/>
      <c r="M22" s="12"/>
      <c r="N22" s="12"/>
      <c r="O22" s="334"/>
      <c r="P22" s="147"/>
      <c r="Q22" s="334"/>
      <c r="R22" s="334"/>
      <c r="S22" s="322"/>
    </row>
    <row r="23" spans="11:19" s="46" customFormat="1" ht="15" customHeight="1">
      <c r="K23" s="59" t="s">
        <v>51</v>
      </c>
      <c r="L23" s="12"/>
      <c r="M23" s="12"/>
      <c r="N23" s="12"/>
      <c r="O23" s="334"/>
      <c r="P23" s="147"/>
      <c r="Q23" s="334"/>
      <c r="R23" s="334"/>
      <c r="S23" s="322"/>
    </row>
    <row r="24" spans="11:19" s="46" customFormat="1" ht="15" customHeight="1">
      <c r="K24" s="59" t="s">
        <v>52</v>
      </c>
      <c r="L24" s="12"/>
      <c r="M24" s="12"/>
      <c r="N24" s="12"/>
      <c r="O24" s="334"/>
      <c r="P24" s="147"/>
      <c r="Q24" s="47"/>
      <c r="R24" s="37"/>
      <c r="S24" s="37"/>
    </row>
    <row r="25" spans="11:19" s="46" customFormat="1" ht="15" customHeight="1">
      <c r="K25" s="59" t="s">
        <v>53</v>
      </c>
      <c r="L25" s="12"/>
      <c r="M25" s="12"/>
      <c r="N25" s="12"/>
      <c r="O25" s="47"/>
      <c r="P25" s="47"/>
      <c r="Q25" s="47"/>
      <c r="R25" s="37"/>
      <c r="S25" s="37"/>
    </row>
    <row r="26" spans="11:19" s="46" customFormat="1" ht="15" customHeight="1">
      <c r="K26" s="59" t="s">
        <v>54</v>
      </c>
      <c r="L26" s="12"/>
      <c r="M26" s="12"/>
      <c r="N26" s="12"/>
      <c r="O26" s="47"/>
      <c r="P26" s="47"/>
      <c r="Q26" s="47"/>
      <c r="R26" s="37"/>
      <c r="S26" s="37"/>
    </row>
    <row r="27" spans="11:19" s="46" customFormat="1" ht="15" customHeight="1">
      <c r="K27" s="59" t="s">
        <v>55</v>
      </c>
      <c r="L27" s="12"/>
      <c r="M27" s="12"/>
      <c r="N27" s="12"/>
      <c r="O27" s="47"/>
      <c r="P27" s="47"/>
      <c r="Q27" s="47"/>
      <c r="R27" s="37"/>
      <c r="S27" s="37"/>
    </row>
    <row r="28" spans="11:19" s="46" customFormat="1" ht="15" customHeight="1">
      <c r="K28" s="12" t="s">
        <v>3</v>
      </c>
      <c r="L28" s="12">
        <v>8</v>
      </c>
      <c r="M28" s="12">
        <v>7</v>
      </c>
      <c r="N28" s="12">
        <v>5</v>
      </c>
      <c r="O28" s="47"/>
      <c r="P28" s="47"/>
      <c r="Q28" s="47"/>
      <c r="R28" s="37"/>
      <c r="S28" s="37"/>
    </row>
    <row r="29" spans="15:19" ht="12.75">
      <c r="O29" s="20"/>
      <c r="P29" s="20"/>
      <c r="Q29" s="20"/>
      <c r="R29" s="21"/>
      <c r="S29" s="21"/>
    </row>
    <row r="30" spans="15:19" ht="12.75">
      <c r="O30" s="20"/>
      <c r="P30" s="20"/>
      <c r="Q30" s="20"/>
      <c r="R30" s="21"/>
      <c r="S30" s="21"/>
    </row>
    <row r="31" spans="15:19" ht="12.75">
      <c r="O31" s="20"/>
      <c r="P31" s="20"/>
      <c r="Q31" s="20"/>
      <c r="R31" s="21"/>
      <c r="S31" s="21"/>
    </row>
    <row r="32" spans="15:16" ht="12.75">
      <c r="O32" s="20"/>
      <c r="P32" s="20"/>
    </row>
  </sheetData>
  <mergeCells count="40">
    <mergeCell ref="R12:R14"/>
    <mergeCell ref="O1:S1"/>
    <mergeCell ref="P3:P4"/>
    <mergeCell ref="P5:P6"/>
    <mergeCell ref="P7:P8"/>
    <mergeCell ref="P9:P10"/>
    <mergeCell ref="O13:O15"/>
    <mergeCell ref="S12:S14"/>
    <mergeCell ref="O7:O8"/>
    <mergeCell ref="O9:O10"/>
    <mergeCell ref="O16:O18"/>
    <mergeCell ref="Q21:Q23"/>
    <mergeCell ref="A1:D1"/>
    <mergeCell ref="F1:I1"/>
    <mergeCell ref="Q12:Q14"/>
    <mergeCell ref="O19:O21"/>
    <mergeCell ref="O22:O24"/>
    <mergeCell ref="K1:N1"/>
    <mergeCell ref="O3:O4"/>
    <mergeCell ref="O5:O6"/>
    <mergeCell ref="R21:R23"/>
    <mergeCell ref="S15:S17"/>
    <mergeCell ref="R15:R17"/>
    <mergeCell ref="Q18:Q20"/>
    <mergeCell ref="R18:R20"/>
    <mergeCell ref="Q15:Q17"/>
    <mergeCell ref="S18:S20"/>
    <mergeCell ref="S21:S23"/>
    <mergeCell ref="S3:S4"/>
    <mergeCell ref="S5:S6"/>
    <mergeCell ref="S7:S8"/>
    <mergeCell ref="Q3:Q4"/>
    <mergeCell ref="R3:R4"/>
    <mergeCell ref="R5:R6"/>
    <mergeCell ref="R7:R8"/>
    <mergeCell ref="R9:R10"/>
    <mergeCell ref="Q5:Q6"/>
    <mergeCell ref="Q7:Q8"/>
    <mergeCell ref="S9:S10"/>
    <mergeCell ref="Q9:Q10"/>
  </mergeCells>
  <printOptions horizontalCentered="1" verticalCentered="1"/>
  <pageMargins left="0.33" right="0.25" top="0.78" bottom="0.16" header="1.11" footer="0.16"/>
  <pageSetup horizontalDpi="600" verticalDpi="600" orientation="landscape" scale="79" r:id="rId1"/>
  <headerFooter alignWithMargins="0">
    <oddHeader>&amp;C&amp;"Arial,Bold"&amp;14TABLE 12:  TECHNOLOGY TRAINING AVAILABLE TO FACULTY
Academic Year 2001-2002</oddHeader>
  </headerFooter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W71"/>
  <sheetViews>
    <sheetView view="pageBreakPreview" zoomScale="60" zoomScaleNormal="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4" sqref="L14"/>
    </sheetView>
  </sheetViews>
  <sheetFormatPr defaultColWidth="9.140625" defaultRowHeight="12.75"/>
  <cols>
    <col min="1" max="1" width="35.7109375" style="3" customWidth="1"/>
    <col min="2" max="3" width="10.57421875" style="3" customWidth="1"/>
    <col min="4" max="5" width="9.7109375" style="3" customWidth="1"/>
    <col min="6" max="6" width="10.57421875" style="3" customWidth="1"/>
    <col min="7" max="7" width="9.7109375" style="3" customWidth="1"/>
    <col min="8" max="8" width="12.140625" style="3" customWidth="1"/>
    <col min="9" max="9" width="9.7109375" style="3" customWidth="1"/>
    <col min="10" max="10" width="9.8515625" style="3" customWidth="1"/>
    <col min="11" max="11" width="3.57421875" style="3" hidden="1" customWidth="1"/>
    <col min="12" max="12" width="35.57421875" style="3" customWidth="1"/>
    <col min="13" max="14" width="10.140625" style="3" customWidth="1"/>
    <col min="15" max="15" width="10.57421875" style="3" customWidth="1"/>
    <col min="16" max="17" width="9.8515625" style="3" customWidth="1"/>
    <col min="18" max="18" width="10.421875" style="3" customWidth="1"/>
    <col min="19" max="19" width="9.8515625" style="3" customWidth="1"/>
    <col min="20" max="20" width="12.28125" style="3" customWidth="1"/>
    <col min="21" max="22" width="9.8515625" style="3" customWidth="1"/>
    <col min="23" max="16384" width="9.140625" style="3" customWidth="1"/>
  </cols>
  <sheetData>
    <row r="1" spans="1:22" s="1" customFormat="1" ht="36" customHeight="1">
      <c r="A1" s="300" t="s">
        <v>229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 t="s">
        <v>273</v>
      </c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s="48" customFormat="1" ht="80.25" customHeight="1">
      <c r="A2" s="57" t="s">
        <v>278</v>
      </c>
      <c r="B2" s="80" t="s">
        <v>91</v>
      </c>
      <c r="C2" s="80" t="s">
        <v>180</v>
      </c>
      <c r="D2" s="80" t="s">
        <v>181</v>
      </c>
      <c r="E2" s="80" t="s">
        <v>92</v>
      </c>
      <c r="F2" s="80" t="s">
        <v>93</v>
      </c>
      <c r="G2" s="80" t="s">
        <v>94</v>
      </c>
      <c r="H2" s="80" t="s">
        <v>95</v>
      </c>
      <c r="I2" s="80" t="s">
        <v>191</v>
      </c>
      <c r="J2" s="80" t="s">
        <v>96</v>
      </c>
      <c r="K2" s="54"/>
      <c r="L2" s="53" t="s">
        <v>244</v>
      </c>
      <c r="M2" s="119" t="s">
        <v>277</v>
      </c>
      <c r="N2" s="119" t="s">
        <v>91</v>
      </c>
      <c r="O2" s="119" t="s">
        <v>180</v>
      </c>
      <c r="P2" s="119" t="s">
        <v>181</v>
      </c>
      <c r="Q2" s="119" t="s">
        <v>92</v>
      </c>
      <c r="R2" s="119" t="s">
        <v>93</v>
      </c>
      <c r="S2" s="119" t="s">
        <v>94</v>
      </c>
      <c r="T2" s="119" t="s">
        <v>95</v>
      </c>
      <c r="U2" s="119" t="s">
        <v>191</v>
      </c>
      <c r="V2" s="119" t="s">
        <v>96</v>
      </c>
    </row>
    <row r="3" spans="1:22" s="48" customFormat="1" ht="15" customHeight="1">
      <c r="A3" s="59" t="s">
        <v>308</v>
      </c>
      <c r="B3" s="77" t="s">
        <v>68</v>
      </c>
      <c r="C3" s="77" t="s">
        <v>68</v>
      </c>
      <c r="D3" s="77" t="s">
        <v>68</v>
      </c>
      <c r="E3" s="77" t="s">
        <v>68</v>
      </c>
      <c r="F3" s="77" t="s">
        <v>68</v>
      </c>
      <c r="G3" s="77" t="s">
        <v>68</v>
      </c>
      <c r="H3" s="77" t="s">
        <v>68</v>
      </c>
      <c r="I3" s="77" t="s">
        <v>68</v>
      </c>
      <c r="J3" s="77" t="s">
        <v>68</v>
      </c>
      <c r="K3" s="54"/>
      <c r="L3" s="45" t="s">
        <v>4</v>
      </c>
      <c r="M3" s="15">
        <v>13</v>
      </c>
      <c r="N3" s="15">
        <f aca="true" t="shared" si="0" ref="N3:V3">B16</f>
        <v>10</v>
      </c>
      <c r="O3" s="15">
        <f t="shared" si="0"/>
        <v>7</v>
      </c>
      <c r="P3" s="15">
        <f t="shared" si="0"/>
        <v>12</v>
      </c>
      <c r="Q3" s="15">
        <f t="shared" si="0"/>
        <v>11</v>
      </c>
      <c r="R3" s="15">
        <f t="shared" si="0"/>
        <v>11</v>
      </c>
      <c r="S3" s="15">
        <f t="shared" si="0"/>
        <v>10</v>
      </c>
      <c r="T3" s="15">
        <f t="shared" si="0"/>
        <v>10</v>
      </c>
      <c r="U3" s="15">
        <f t="shared" si="0"/>
        <v>9</v>
      </c>
      <c r="V3" s="15">
        <f t="shared" si="0"/>
        <v>11</v>
      </c>
    </row>
    <row r="4" spans="1:22" s="48" customFormat="1" ht="15" customHeight="1">
      <c r="A4" s="56" t="s">
        <v>6</v>
      </c>
      <c r="B4" s="77" t="s">
        <v>68</v>
      </c>
      <c r="C4" s="77"/>
      <c r="D4" s="77" t="s">
        <v>68</v>
      </c>
      <c r="E4" s="77" t="s">
        <v>68</v>
      </c>
      <c r="F4" s="77" t="s">
        <v>68</v>
      </c>
      <c r="G4" s="77"/>
      <c r="H4" s="77"/>
      <c r="I4" s="77" t="s">
        <v>68</v>
      </c>
      <c r="J4" s="77" t="s">
        <v>68</v>
      </c>
      <c r="K4" s="54"/>
      <c r="L4" s="45" t="s">
        <v>5</v>
      </c>
      <c r="M4" s="15">
        <v>16</v>
      </c>
      <c r="N4" s="15">
        <f aca="true" t="shared" si="1" ref="N4:V4">B35</f>
        <v>11</v>
      </c>
      <c r="O4" s="15">
        <f t="shared" si="1"/>
        <v>13</v>
      </c>
      <c r="P4" s="15">
        <f t="shared" si="1"/>
        <v>16</v>
      </c>
      <c r="Q4" s="15">
        <f t="shared" si="1"/>
        <v>16</v>
      </c>
      <c r="R4" s="15">
        <f t="shared" si="1"/>
        <v>16</v>
      </c>
      <c r="S4" s="15">
        <f t="shared" si="1"/>
        <v>10</v>
      </c>
      <c r="T4" s="15">
        <f t="shared" si="1"/>
        <v>11</v>
      </c>
      <c r="U4" s="15">
        <f t="shared" si="1"/>
        <v>11</v>
      </c>
      <c r="V4" s="15">
        <f t="shared" si="1"/>
        <v>14</v>
      </c>
    </row>
    <row r="5" spans="1:22" s="48" customFormat="1" ht="15" customHeight="1">
      <c r="A5" s="56" t="s">
        <v>8</v>
      </c>
      <c r="B5" s="77"/>
      <c r="C5" s="77"/>
      <c r="D5" s="77" t="s">
        <v>68</v>
      </c>
      <c r="E5" s="77" t="s">
        <v>68</v>
      </c>
      <c r="F5" s="77" t="s">
        <v>68</v>
      </c>
      <c r="G5" s="77" t="s">
        <v>68</v>
      </c>
      <c r="H5" s="77"/>
      <c r="I5" s="77"/>
      <c r="J5" s="77" t="s">
        <v>68</v>
      </c>
      <c r="K5" s="54"/>
      <c r="L5" s="45" t="s">
        <v>7</v>
      </c>
      <c r="M5" s="15">
        <v>25</v>
      </c>
      <c r="N5" s="15">
        <f aca="true" t="shared" si="2" ref="N5:V5">B63</f>
        <v>8</v>
      </c>
      <c r="O5" s="15">
        <f t="shared" si="2"/>
        <v>5</v>
      </c>
      <c r="P5" s="15">
        <f t="shared" si="2"/>
        <v>7</v>
      </c>
      <c r="Q5" s="15">
        <f t="shared" si="2"/>
        <v>8</v>
      </c>
      <c r="R5" s="15">
        <f t="shared" si="2"/>
        <v>8</v>
      </c>
      <c r="S5" s="15">
        <f t="shared" si="2"/>
        <v>7</v>
      </c>
      <c r="T5" s="15">
        <f t="shared" si="2"/>
        <v>8</v>
      </c>
      <c r="U5" s="15">
        <f t="shared" si="2"/>
        <v>7</v>
      </c>
      <c r="V5" s="15">
        <f t="shared" si="2"/>
        <v>6</v>
      </c>
    </row>
    <row r="6" spans="1:22" s="48" customFormat="1" ht="15" customHeight="1">
      <c r="A6" s="56" t="s">
        <v>9</v>
      </c>
      <c r="B6" s="77" t="s">
        <v>68</v>
      </c>
      <c r="C6" s="77" t="s">
        <v>68</v>
      </c>
      <c r="D6" s="77" t="s">
        <v>68</v>
      </c>
      <c r="E6" s="77" t="s">
        <v>68</v>
      </c>
      <c r="F6" s="77" t="s">
        <v>68</v>
      </c>
      <c r="G6" s="77" t="s">
        <v>68</v>
      </c>
      <c r="H6" s="77" t="s">
        <v>68</v>
      </c>
      <c r="I6" s="77" t="s">
        <v>68</v>
      </c>
      <c r="J6" s="77" t="s">
        <v>68</v>
      </c>
      <c r="K6" s="54"/>
      <c r="L6" s="15" t="s">
        <v>3</v>
      </c>
      <c r="M6" s="15">
        <f>SUM(M3:M5)</f>
        <v>54</v>
      </c>
      <c r="N6" s="15">
        <f aca="true" t="shared" si="3" ref="N6:V6">SUM(N3:N5)</f>
        <v>29</v>
      </c>
      <c r="O6" s="15">
        <f t="shared" si="3"/>
        <v>25</v>
      </c>
      <c r="P6" s="15">
        <f t="shared" si="3"/>
        <v>35</v>
      </c>
      <c r="Q6" s="15">
        <f t="shared" si="3"/>
        <v>35</v>
      </c>
      <c r="R6" s="15">
        <f t="shared" si="3"/>
        <v>35</v>
      </c>
      <c r="S6" s="15">
        <f t="shared" si="3"/>
        <v>27</v>
      </c>
      <c r="T6" s="15">
        <f t="shared" si="3"/>
        <v>29</v>
      </c>
      <c r="U6" s="15">
        <f t="shared" si="3"/>
        <v>27</v>
      </c>
      <c r="V6" s="15">
        <f t="shared" si="3"/>
        <v>31</v>
      </c>
    </row>
    <row r="7" spans="1:23" s="48" customFormat="1" ht="15" customHeight="1">
      <c r="A7" s="56" t="s">
        <v>10</v>
      </c>
      <c r="B7" s="77" t="s">
        <v>68</v>
      </c>
      <c r="C7" s="77" t="s">
        <v>68</v>
      </c>
      <c r="D7" s="77" t="s">
        <v>68</v>
      </c>
      <c r="E7" s="77" t="s">
        <v>68</v>
      </c>
      <c r="F7" s="77" t="s">
        <v>68</v>
      </c>
      <c r="G7" s="77" t="s">
        <v>68</v>
      </c>
      <c r="H7" s="77" t="s">
        <v>68</v>
      </c>
      <c r="I7" s="77" t="s">
        <v>68</v>
      </c>
      <c r="J7" s="77" t="s">
        <v>68</v>
      </c>
      <c r="K7" s="5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s="48" customFormat="1" ht="15" customHeight="1">
      <c r="A8" s="56" t="s">
        <v>11</v>
      </c>
      <c r="B8" s="77"/>
      <c r="C8" s="77"/>
      <c r="D8" s="77" t="s">
        <v>68</v>
      </c>
      <c r="E8" s="77" t="s">
        <v>68</v>
      </c>
      <c r="F8" s="77" t="s">
        <v>68</v>
      </c>
      <c r="G8" s="77" t="s">
        <v>68</v>
      </c>
      <c r="H8" s="77" t="s">
        <v>68</v>
      </c>
      <c r="I8" s="77" t="s">
        <v>68</v>
      </c>
      <c r="J8" s="77" t="s">
        <v>68</v>
      </c>
      <c r="K8" s="54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s="48" customFormat="1" ht="15" customHeight="1">
      <c r="A9" s="59" t="s">
        <v>139</v>
      </c>
      <c r="B9" s="77" t="s">
        <v>68</v>
      </c>
      <c r="C9" s="77" t="s">
        <v>68</v>
      </c>
      <c r="D9" s="77" t="s">
        <v>68</v>
      </c>
      <c r="E9" s="77" t="s">
        <v>68</v>
      </c>
      <c r="F9" s="77" t="s">
        <v>68</v>
      </c>
      <c r="G9" s="77" t="s">
        <v>68</v>
      </c>
      <c r="H9" s="77" t="s">
        <v>68</v>
      </c>
      <c r="I9" s="77" t="s">
        <v>68</v>
      </c>
      <c r="J9" s="77" t="s">
        <v>68</v>
      </c>
      <c r="K9" s="54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s="48" customFormat="1" ht="15" customHeight="1">
      <c r="A10" s="59" t="s">
        <v>140</v>
      </c>
      <c r="B10" s="77" t="s">
        <v>68</v>
      </c>
      <c r="C10" s="77" t="s">
        <v>68</v>
      </c>
      <c r="D10" s="77" t="s">
        <v>68</v>
      </c>
      <c r="E10" s="77" t="s">
        <v>68</v>
      </c>
      <c r="F10" s="77" t="s">
        <v>68</v>
      </c>
      <c r="G10" s="77" t="s">
        <v>68</v>
      </c>
      <c r="H10" s="77" t="s">
        <v>68</v>
      </c>
      <c r="I10" s="77" t="s">
        <v>68</v>
      </c>
      <c r="J10" s="77" t="s">
        <v>68</v>
      </c>
      <c r="K10" s="5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48" customFormat="1" ht="15" customHeight="1">
      <c r="A11" s="59" t="s">
        <v>141</v>
      </c>
      <c r="B11" s="77" t="s">
        <v>68</v>
      </c>
      <c r="C11" s="77"/>
      <c r="D11" s="77" t="s">
        <v>68</v>
      </c>
      <c r="E11" s="77" t="s">
        <v>68</v>
      </c>
      <c r="F11" s="77"/>
      <c r="G11" s="77"/>
      <c r="H11" s="77" t="s">
        <v>68</v>
      </c>
      <c r="I11" s="77"/>
      <c r="J11" s="77" t="s">
        <v>68</v>
      </c>
      <c r="K11" s="5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s="48" customFormat="1" ht="15" customHeight="1">
      <c r="A12" s="56" t="s">
        <v>13</v>
      </c>
      <c r="B12" s="77" t="s">
        <v>68</v>
      </c>
      <c r="C12" s="77" t="s">
        <v>68</v>
      </c>
      <c r="D12" s="77" t="s">
        <v>68</v>
      </c>
      <c r="E12" s="77" t="s">
        <v>68</v>
      </c>
      <c r="F12" s="77" t="s">
        <v>68</v>
      </c>
      <c r="G12" s="77" t="s">
        <v>68</v>
      </c>
      <c r="H12" s="77" t="s">
        <v>68</v>
      </c>
      <c r="I12" s="77" t="s">
        <v>68</v>
      </c>
      <c r="J12" s="77" t="s">
        <v>68</v>
      </c>
      <c r="K12" s="54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48" customFormat="1" ht="15" customHeight="1">
      <c r="A13" s="56" t="s">
        <v>14</v>
      </c>
      <c r="B13" s="77" t="s">
        <v>68</v>
      </c>
      <c r="C13" s="77"/>
      <c r="D13" s="77" t="s">
        <v>68</v>
      </c>
      <c r="E13" s="77"/>
      <c r="F13" s="77" t="s">
        <v>68</v>
      </c>
      <c r="G13" s="77" t="s">
        <v>68</v>
      </c>
      <c r="H13" s="77" t="s">
        <v>68</v>
      </c>
      <c r="I13" s="77"/>
      <c r="J13" s="77"/>
      <c r="K13" s="54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s="48" customFormat="1" ht="15" customHeight="1">
      <c r="A14" s="56" t="s">
        <v>15</v>
      </c>
      <c r="B14" s="77" t="s">
        <v>68</v>
      </c>
      <c r="C14" s="77" t="s">
        <v>68</v>
      </c>
      <c r="D14" s="77" t="s">
        <v>68</v>
      </c>
      <c r="E14" s="77" t="s">
        <v>68</v>
      </c>
      <c r="F14" s="77" t="s">
        <v>68</v>
      </c>
      <c r="G14" s="77" t="s">
        <v>68</v>
      </c>
      <c r="H14" s="77" t="s">
        <v>68</v>
      </c>
      <c r="I14" s="77" t="s">
        <v>68</v>
      </c>
      <c r="J14" s="77" t="s">
        <v>68</v>
      </c>
      <c r="K14" s="54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s="48" customFormat="1" ht="15" customHeight="1">
      <c r="A15" s="56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54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s="48" customFormat="1" ht="15" customHeight="1">
      <c r="A16" s="15" t="s">
        <v>3</v>
      </c>
      <c r="B16" s="15">
        <v>10</v>
      </c>
      <c r="C16" s="15">
        <v>7</v>
      </c>
      <c r="D16" s="15">
        <v>12</v>
      </c>
      <c r="E16" s="15">
        <v>11</v>
      </c>
      <c r="F16" s="15">
        <v>11</v>
      </c>
      <c r="G16" s="15">
        <v>10</v>
      </c>
      <c r="H16" s="15">
        <v>10</v>
      </c>
      <c r="I16" s="15">
        <v>9</v>
      </c>
      <c r="J16" s="15">
        <v>11</v>
      </c>
      <c r="K16" s="54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11" s="1" customFormat="1" ht="37.5" customHeight="1">
      <c r="A17" s="300" t="s">
        <v>230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11" s="1" customFormat="1" ht="80.25" customHeight="1">
      <c r="A18" s="57" t="s">
        <v>278</v>
      </c>
      <c r="B18" s="80" t="s">
        <v>91</v>
      </c>
      <c r="C18" s="80" t="s">
        <v>180</v>
      </c>
      <c r="D18" s="80" t="s">
        <v>181</v>
      </c>
      <c r="E18" s="80" t="s">
        <v>92</v>
      </c>
      <c r="F18" s="80" t="s">
        <v>93</v>
      </c>
      <c r="G18" s="80" t="s">
        <v>94</v>
      </c>
      <c r="H18" s="80" t="s">
        <v>95</v>
      </c>
      <c r="I18" s="80" t="s">
        <v>191</v>
      </c>
      <c r="J18" s="80" t="s">
        <v>96</v>
      </c>
      <c r="K18" s="51"/>
    </row>
    <row r="19" spans="1:11" s="48" customFormat="1" ht="15" customHeight="1">
      <c r="A19" s="56" t="s">
        <v>17</v>
      </c>
      <c r="B19" s="15"/>
      <c r="C19" s="15" t="s">
        <v>68</v>
      </c>
      <c r="D19" s="15" t="s">
        <v>68</v>
      </c>
      <c r="E19" s="15" t="s">
        <v>68</v>
      </c>
      <c r="F19" s="15" t="s">
        <v>68</v>
      </c>
      <c r="G19" s="15"/>
      <c r="H19" s="15"/>
      <c r="I19" s="15"/>
      <c r="J19" s="15" t="s">
        <v>68</v>
      </c>
      <c r="K19" s="54"/>
    </row>
    <row r="20" spans="1:11" s="48" customFormat="1" ht="15" customHeight="1">
      <c r="A20" s="56" t="s">
        <v>18</v>
      </c>
      <c r="B20" s="15" t="s">
        <v>68</v>
      </c>
      <c r="C20" s="15" t="s">
        <v>68</v>
      </c>
      <c r="D20" s="15" t="s">
        <v>68</v>
      </c>
      <c r="E20" s="15" t="s">
        <v>68</v>
      </c>
      <c r="F20" s="15" t="s">
        <v>68</v>
      </c>
      <c r="G20" s="15" t="s">
        <v>68</v>
      </c>
      <c r="H20" s="15" t="s">
        <v>68</v>
      </c>
      <c r="I20" s="15" t="s">
        <v>68</v>
      </c>
      <c r="J20" s="15" t="s">
        <v>68</v>
      </c>
      <c r="K20" s="54"/>
    </row>
    <row r="21" spans="1:11" s="48" customFormat="1" ht="15" customHeight="1">
      <c r="A21" s="56" t="s">
        <v>19</v>
      </c>
      <c r="B21" s="15" t="s">
        <v>68</v>
      </c>
      <c r="C21" s="15"/>
      <c r="D21" s="15" t="s">
        <v>68</v>
      </c>
      <c r="E21" s="15" t="s">
        <v>68</v>
      </c>
      <c r="F21" s="15" t="s">
        <v>68</v>
      </c>
      <c r="G21" s="15" t="s">
        <v>68</v>
      </c>
      <c r="H21" s="15" t="s">
        <v>68</v>
      </c>
      <c r="I21" s="15" t="s">
        <v>68</v>
      </c>
      <c r="J21" s="15" t="s">
        <v>68</v>
      </c>
      <c r="K21" s="65"/>
    </row>
    <row r="22" spans="1:11" s="48" customFormat="1" ht="15" customHeight="1">
      <c r="A22" s="56" t="s">
        <v>20</v>
      </c>
      <c r="B22" s="15" t="s">
        <v>68</v>
      </c>
      <c r="C22" s="15" t="s">
        <v>68</v>
      </c>
      <c r="D22" s="15" t="s">
        <v>68</v>
      </c>
      <c r="E22" s="15" t="s">
        <v>68</v>
      </c>
      <c r="F22" s="15" t="s">
        <v>68</v>
      </c>
      <c r="G22" s="15"/>
      <c r="H22" s="15" t="s">
        <v>68</v>
      </c>
      <c r="I22" s="15" t="s">
        <v>68</v>
      </c>
      <c r="J22" s="15" t="s">
        <v>68</v>
      </c>
      <c r="K22" s="65"/>
    </row>
    <row r="23" spans="1:11" s="48" customFormat="1" ht="15" customHeight="1">
      <c r="A23" s="56" t="s">
        <v>21</v>
      </c>
      <c r="B23" s="15"/>
      <c r="C23" s="15" t="s">
        <v>68</v>
      </c>
      <c r="D23" s="15" t="s">
        <v>68</v>
      </c>
      <c r="E23" s="15" t="s">
        <v>68</v>
      </c>
      <c r="F23" s="15" t="s">
        <v>68</v>
      </c>
      <c r="G23" s="15"/>
      <c r="H23" s="15"/>
      <c r="I23" s="15"/>
      <c r="J23" s="15"/>
      <c r="K23" s="49"/>
    </row>
    <row r="24" spans="1:11" s="48" customFormat="1" ht="15" customHeight="1">
      <c r="A24" s="56" t="s">
        <v>22</v>
      </c>
      <c r="B24" s="15"/>
      <c r="C24" s="15" t="s">
        <v>68</v>
      </c>
      <c r="D24" s="15" t="s">
        <v>68</v>
      </c>
      <c r="E24" s="15" t="s">
        <v>68</v>
      </c>
      <c r="F24" s="15" t="s">
        <v>68</v>
      </c>
      <c r="G24" s="15" t="s">
        <v>68</v>
      </c>
      <c r="H24" s="15" t="s">
        <v>68</v>
      </c>
      <c r="I24" s="15" t="s">
        <v>68</v>
      </c>
      <c r="J24" s="15" t="s">
        <v>68</v>
      </c>
      <c r="K24" s="49"/>
    </row>
    <row r="25" spans="1:11" s="48" customFormat="1" ht="15" customHeight="1">
      <c r="A25" s="56" t="s">
        <v>23</v>
      </c>
      <c r="B25" s="15" t="s">
        <v>68</v>
      </c>
      <c r="C25" s="15" t="s">
        <v>68</v>
      </c>
      <c r="D25" s="15" t="s">
        <v>68</v>
      </c>
      <c r="E25" s="15" t="s">
        <v>68</v>
      </c>
      <c r="F25" s="15" t="s">
        <v>68</v>
      </c>
      <c r="G25" s="15" t="s">
        <v>68</v>
      </c>
      <c r="H25" s="15"/>
      <c r="I25" s="15" t="s">
        <v>68</v>
      </c>
      <c r="J25" s="15"/>
      <c r="K25" s="49"/>
    </row>
    <row r="26" spans="1:11" s="48" customFormat="1" ht="15" customHeight="1">
      <c r="A26" s="56" t="s">
        <v>182</v>
      </c>
      <c r="B26" s="15"/>
      <c r="C26" s="15"/>
      <c r="D26" s="15" t="s">
        <v>68</v>
      </c>
      <c r="E26" s="15" t="s">
        <v>68</v>
      </c>
      <c r="F26" s="15" t="s">
        <v>68</v>
      </c>
      <c r="G26" s="15"/>
      <c r="H26" s="15" t="s">
        <v>68</v>
      </c>
      <c r="I26" s="15" t="s">
        <v>68</v>
      </c>
      <c r="J26" s="15" t="s">
        <v>68</v>
      </c>
      <c r="K26" s="78"/>
    </row>
    <row r="27" spans="1:11" s="48" customFormat="1" ht="15" customHeight="1">
      <c r="A27" s="56" t="s">
        <v>24</v>
      </c>
      <c r="B27" s="15" t="s">
        <v>68</v>
      </c>
      <c r="C27" s="15" t="s">
        <v>68</v>
      </c>
      <c r="D27" s="15" t="s">
        <v>68</v>
      </c>
      <c r="E27" s="15" t="s">
        <v>68</v>
      </c>
      <c r="F27" s="15" t="s">
        <v>68</v>
      </c>
      <c r="G27" s="15"/>
      <c r="H27" s="15" t="s">
        <v>68</v>
      </c>
      <c r="I27" s="15" t="s">
        <v>68</v>
      </c>
      <c r="J27" s="15" t="s">
        <v>68</v>
      </c>
      <c r="K27" s="49"/>
    </row>
    <row r="28" spans="1:11" s="48" customFormat="1" ht="15" customHeight="1">
      <c r="A28" s="56" t="s">
        <v>25</v>
      </c>
      <c r="B28" s="15" t="s">
        <v>68</v>
      </c>
      <c r="C28" s="15" t="s">
        <v>68</v>
      </c>
      <c r="D28" s="15" t="s">
        <v>68</v>
      </c>
      <c r="E28" s="15" t="s">
        <v>68</v>
      </c>
      <c r="F28" s="15" t="s">
        <v>68</v>
      </c>
      <c r="G28" s="15" t="s">
        <v>68</v>
      </c>
      <c r="H28" s="15" t="s">
        <v>68</v>
      </c>
      <c r="I28" s="15" t="s">
        <v>68</v>
      </c>
      <c r="J28" s="15" t="s">
        <v>68</v>
      </c>
      <c r="K28" s="49"/>
    </row>
    <row r="29" spans="1:11" s="48" customFormat="1" ht="15" customHeight="1">
      <c r="A29" s="56" t="s">
        <v>26</v>
      </c>
      <c r="B29" s="15" t="s">
        <v>68</v>
      </c>
      <c r="C29" s="15"/>
      <c r="D29" s="15" t="s">
        <v>68</v>
      </c>
      <c r="E29" s="15" t="s">
        <v>68</v>
      </c>
      <c r="F29" s="15" t="s">
        <v>68</v>
      </c>
      <c r="G29" s="15" t="s">
        <v>68</v>
      </c>
      <c r="H29" s="15"/>
      <c r="I29" s="15"/>
      <c r="J29" s="15" t="s">
        <v>68</v>
      </c>
      <c r="K29" s="49"/>
    </row>
    <row r="30" spans="1:11" s="48" customFormat="1" ht="15" customHeight="1">
      <c r="A30" s="56" t="s">
        <v>27</v>
      </c>
      <c r="B30" s="15" t="s">
        <v>68</v>
      </c>
      <c r="C30" s="15" t="s">
        <v>68</v>
      </c>
      <c r="D30" s="15" t="s">
        <v>68</v>
      </c>
      <c r="E30" s="15" t="s">
        <v>68</v>
      </c>
      <c r="F30" s="15" t="s">
        <v>68</v>
      </c>
      <c r="G30" s="15"/>
      <c r="H30" s="15" t="s">
        <v>68</v>
      </c>
      <c r="I30" s="15"/>
      <c r="J30" s="15" t="s">
        <v>68</v>
      </c>
      <c r="K30" s="49"/>
    </row>
    <row r="31" spans="1:11" s="48" customFormat="1" ht="15" customHeight="1">
      <c r="A31" s="56" t="s">
        <v>28</v>
      </c>
      <c r="B31" s="15" t="s">
        <v>68</v>
      </c>
      <c r="C31" s="15" t="s">
        <v>68</v>
      </c>
      <c r="D31" s="15" t="s">
        <v>68</v>
      </c>
      <c r="E31" s="15" t="s">
        <v>68</v>
      </c>
      <c r="F31" s="15" t="s">
        <v>68</v>
      </c>
      <c r="G31" s="15" t="s">
        <v>68</v>
      </c>
      <c r="H31" s="15" t="s">
        <v>68</v>
      </c>
      <c r="I31" s="15" t="s">
        <v>68</v>
      </c>
      <c r="J31" s="15" t="s">
        <v>68</v>
      </c>
      <c r="K31" s="49"/>
    </row>
    <row r="32" spans="1:11" s="48" customFormat="1" ht="15" customHeight="1">
      <c r="A32" s="56" t="s">
        <v>29</v>
      </c>
      <c r="B32" s="15" t="s">
        <v>68</v>
      </c>
      <c r="C32" s="15" t="s">
        <v>68</v>
      </c>
      <c r="D32" s="15" t="s">
        <v>68</v>
      </c>
      <c r="E32" s="15" t="s">
        <v>68</v>
      </c>
      <c r="F32" s="15" t="s">
        <v>68</v>
      </c>
      <c r="G32" s="15" t="s">
        <v>68</v>
      </c>
      <c r="H32" s="15"/>
      <c r="I32" s="15"/>
      <c r="J32" s="15" t="s">
        <v>68</v>
      </c>
      <c r="K32" s="49"/>
    </row>
    <row r="33" spans="1:11" s="48" customFormat="1" ht="15" customHeight="1">
      <c r="A33" s="56" t="s">
        <v>30</v>
      </c>
      <c r="B33" s="15"/>
      <c r="C33" s="15" t="s">
        <v>68</v>
      </c>
      <c r="D33" s="15" t="s">
        <v>68</v>
      </c>
      <c r="E33" s="15" t="s">
        <v>68</v>
      </c>
      <c r="F33" s="15" t="s">
        <v>68</v>
      </c>
      <c r="G33" s="15" t="s">
        <v>68</v>
      </c>
      <c r="H33" s="15" t="s">
        <v>68</v>
      </c>
      <c r="I33" s="15" t="s">
        <v>68</v>
      </c>
      <c r="J33" s="15" t="s">
        <v>68</v>
      </c>
      <c r="K33" s="49"/>
    </row>
    <row r="34" spans="1:11" s="48" customFormat="1" ht="15" customHeight="1">
      <c r="A34" s="56" t="s">
        <v>31</v>
      </c>
      <c r="B34" s="15" t="s">
        <v>68</v>
      </c>
      <c r="C34" s="15" t="s">
        <v>68</v>
      </c>
      <c r="D34" s="15" t="s">
        <v>68</v>
      </c>
      <c r="E34" s="15" t="s">
        <v>68</v>
      </c>
      <c r="F34" s="15" t="s">
        <v>68</v>
      </c>
      <c r="G34" s="15" t="s">
        <v>68</v>
      </c>
      <c r="H34" s="15" t="s">
        <v>68</v>
      </c>
      <c r="I34" s="15" t="s">
        <v>68</v>
      </c>
      <c r="J34" s="15" t="s">
        <v>68</v>
      </c>
      <c r="K34" s="49"/>
    </row>
    <row r="35" spans="1:11" s="48" customFormat="1" ht="15" customHeight="1">
      <c r="A35" s="15" t="s">
        <v>3</v>
      </c>
      <c r="B35" s="15">
        <v>11</v>
      </c>
      <c r="C35" s="15">
        <v>13</v>
      </c>
      <c r="D35" s="15">
        <v>16</v>
      </c>
      <c r="E35" s="15">
        <v>16</v>
      </c>
      <c r="F35" s="15">
        <v>16</v>
      </c>
      <c r="G35" s="15">
        <v>10</v>
      </c>
      <c r="H35" s="15">
        <v>11</v>
      </c>
      <c r="I35" s="15">
        <v>11</v>
      </c>
      <c r="J35" s="15">
        <v>14</v>
      </c>
      <c r="K35" s="49"/>
    </row>
    <row r="36" spans="1:11" s="84" customFormat="1" ht="36" customHeight="1">
      <c r="A36" s="300" t="s">
        <v>231</v>
      </c>
      <c r="B36" s="312"/>
      <c r="C36" s="312"/>
      <c r="D36" s="312"/>
      <c r="E36" s="312"/>
      <c r="F36" s="312"/>
      <c r="G36" s="312"/>
      <c r="H36" s="312"/>
      <c r="I36" s="312"/>
      <c r="J36" s="312"/>
      <c r="K36" s="61"/>
    </row>
    <row r="37" spans="1:11" s="1" customFormat="1" ht="80.25" customHeight="1">
      <c r="A37" s="57" t="s">
        <v>278</v>
      </c>
      <c r="B37" s="80" t="s">
        <v>91</v>
      </c>
      <c r="C37" s="80" t="s">
        <v>180</v>
      </c>
      <c r="D37" s="80" t="s">
        <v>181</v>
      </c>
      <c r="E37" s="80" t="s">
        <v>92</v>
      </c>
      <c r="F37" s="80" t="s">
        <v>93</v>
      </c>
      <c r="G37" s="80" t="s">
        <v>94</v>
      </c>
      <c r="H37" s="80" t="s">
        <v>95</v>
      </c>
      <c r="I37" s="80" t="s">
        <v>191</v>
      </c>
      <c r="J37" s="80" t="s">
        <v>96</v>
      </c>
      <c r="K37" s="27"/>
    </row>
    <row r="38" spans="1:11" ht="15" customHeight="1">
      <c r="A38" s="56" t="s">
        <v>32</v>
      </c>
      <c r="B38" s="52"/>
      <c r="C38" s="52"/>
      <c r="D38" s="52"/>
      <c r="E38" s="52"/>
      <c r="F38" s="52"/>
      <c r="G38" s="52"/>
      <c r="H38" s="52"/>
      <c r="I38" s="52"/>
      <c r="J38" s="52"/>
      <c r="K38" s="49"/>
    </row>
    <row r="39" spans="1:11" ht="15" customHeight="1">
      <c r="A39" s="56" t="s">
        <v>33</v>
      </c>
      <c r="B39" s="52"/>
      <c r="C39" s="52"/>
      <c r="D39" s="52"/>
      <c r="E39" s="52"/>
      <c r="F39" s="52"/>
      <c r="G39" s="52"/>
      <c r="H39" s="52"/>
      <c r="I39" s="52"/>
      <c r="J39" s="52"/>
      <c r="K39" s="49"/>
    </row>
    <row r="40" spans="1:11" ht="15" customHeight="1">
      <c r="A40" s="56" t="s">
        <v>34</v>
      </c>
      <c r="B40" s="52" t="s">
        <v>68</v>
      </c>
      <c r="C40" s="52"/>
      <c r="D40" s="52"/>
      <c r="E40" s="52" t="s">
        <v>68</v>
      </c>
      <c r="F40" s="52" t="s">
        <v>68</v>
      </c>
      <c r="G40" s="52"/>
      <c r="H40" s="52" t="s">
        <v>68</v>
      </c>
      <c r="I40" s="52"/>
      <c r="J40" s="52"/>
      <c r="K40" s="49"/>
    </row>
    <row r="41" spans="1:11" ht="15" customHeight="1">
      <c r="A41" s="56" t="s">
        <v>35</v>
      </c>
      <c r="B41" s="52"/>
      <c r="C41" s="52"/>
      <c r="D41" s="52"/>
      <c r="E41" s="52"/>
      <c r="F41" s="52"/>
      <c r="G41" s="52"/>
      <c r="H41" s="52"/>
      <c r="I41" s="52"/>
      <c r="J41" s="52"/>
      <c r="K41" s="49"/>
    </row>
    <row r="42" spans="1:11" ht="15" customHeight="1">
      <c r="A42" s="56" t="s">
        <v>36</v>
      </c>
      <c r="B42" s="52" t="s">
        <v>68</v>
      </c>
      <c r="C42" s="52"/>
      <c r="D42" s="52" t="s">
        <v>68</v>
      </c>
      <c r="E42" s="52" t="s">
        <v>68</v>
      </c>
      <c r="F42" s="52" t="s">
        <v>68</v>
      </c>
      <c r="G42" s="52" t="s">
        <v>68</v>
      </c>
      <c r="H42" s="52" t="s">
        <v>68</v>
      </c>
      <c r="I42" s="52" t="s">
        <v>68</v>
      </c>
      <c r="J42" s="52"/>
      <c r="K42" s="49"/>
    </row>
    <row r="43" spans="1:11" ht="15" customHeight="1">
      <c r="A43" s="56" t="s">
        <v>37</v>
      </c>
      <c r="B43" s="52"/>
      <c r="C43" s="52"/>
      <c r="D43" s="52"/>
      <c r="E43" s="52"/>
      <c r="F43" s="52"/>
      <c r="G43" s="52"/>
      <c r="H43" s="52"/>
      <c r="I43" s="52"/>
      <c r="J43" s="52"/>
      <c r="K43" s="49"/>
    </row>
    <row r="44" spans="1:11" ht="15" customHeight="1">
      <c r="A44" s="56" t="s">
        <v>38</v>
      </c>
      <c r="B44" s="52"/>
      <c r="C44" s="52"/>
      <c r="D44" s="52"/>
      <c r="E44" s="52"/>
      <c r="F44" s="52"/>
      <c r="G44" s="52"/>
      <c r="H44" s="52"/>
      <c r="I44" s="52"/>
      <c r="J44" s="52"/>
      <c r="K44" s="49"/>
    </row>
    <row r="45" spans="1:11" ht="15" customHeight="1">
      <c r="A45" s="73" t="s">
        <v>39</v>
      </c>
      <c r="B45" s="102" t="s">
        <v>68</v>
      </c>
      <c r="C45" s="102" t="s">
        <v>68</v>
      </c>
      <c r="D45" s="102" t="s">
        <v>68</v>
      </c>
      <c r="E45" s="102" t="s">
        <v>68</v>
      </c>
      <c r="F45" s="102" t="s">
        <v>68</v>
      </c>
      <c r="G45" s="102" t="s">
        <v>68</v>
      </c>
      <c r="H45" s="102" t="s">
        <v>68</v>
      </c>
      <c r="I45" s="102" t="s">
        <v>68</v>
      </c>
      <c r="J45" s="102" t="s">
        <v>68</v>
      </c>
      <c r="K45" s="49"/>
    </row>
    <row r="46" spans="1:11" ht="15" customHeight="1">
      <c r="A46" s="56" t="s">
        <v>40</v>
      </c>
      <c r="B46" s="52" t="s">
        <v>68</v>
      </c>
      <c r="C46" s="52" t="s">
        <v>68</v>
      </c>
      <c r="D46" s="52" t="s">
        <v>68</v>
      </c>
      <c r="E46" s="52" t="s">
        <v>68</v>
      </c>
      <c r="F46" s="52" t="s">
        <v>68</v>
      </c>
      <c r="G46" s="52" t="s">
        <v>68</v>
      </c>
      <c r="H46" s="52" t="s">
        <v>68</v>
      </c>
      <c r="I46" s="52" t="s">
        <v>68</v>
      </c>
      <c r="J46" s="52" t="s">
        <v>68</v>
      </c>
      <c r="K46" s="45"/>
    </row>
    <row r="47" spans="1:11" ht="15" customHeight="1">
      <c r="A47" s="56" t="s">
        <v>41</v>
      </c>
      <c r="B47" s="52"/>
      <c r="C47" s="52"/>
      <c r="D47" s="52"/>
      <c r="E47" s="52"/>
      <c r="F47" s="52"/>
      <c r="G47" s="52"/>
      <c r="H47" s="52"/>
      <c r="I47" s="52"/>
      <c r="J47" s="52"/>
      <c r="K47" s="45"/>
    </row>
    <row r="48" spans="1:11" ht="15" customHeight="1">
      <c r="A48" s="74" t="s">
        <v>42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49"/>
    </row>
    <row r="49" spans="1:11" ht="15" customHeight="1">
      <c r="A49" s="56" t="s">
        <v>43</v>
      </c>
      <c r="B49" s="52" t="s">
        <v>68</v>
      </c>
      <c r="C49" s="52" t="s">
        <v>68</v>
      </c>
      <c r="D49" s="52" t="s">
        <v>68</v>
      </c>
      <c r="E49" s="52" t="s">
        <v>68</v>
      </c>
      <c r="F49" s="52" t="s">
        <v>68</v>
      </c>
      <c r="G49" s="52" t="s">
        <v>68</v>
      </c>
      <c r="H49" s="52" t="s">
        <v>68</v>
      </c>
      <c r="I49" s="52" t="s">
        <v>68</v>
      </c>
      <c r="J49" s="52" t="s">
        <v>68</v>
      </c>
      <c r="K49" s="49"/>
    </row>
    <row r="50" spans="1:11" ht="15" customHeight="1">
      <c r="A50" s="56" t="s">
        <v>44</v>
      </c>
      <c r="B50" s="52" t="s">
        <v>68</v>
      </c>
      <c r="C50" s="52" t="s">
        <v>68</v>
      </c>
      <c r="D50" s="52" t="s">
        <v>68</v>
      </c>
      <c r="E50" s="52" t="s">
        <v>68</v>
      </c>
      <c r="F50" s="52" t="s">
        <v>68</v>
      </c>
      <c r="G50" s="52" t="s">
        <v>68</v>
      </c>
      <c r="H50" s="52" t="s">
        <v>68</v>
      </c>
      <c r="I50" s="52" t="s">
        <v>68</v>
      </c>
      <c r="J50" s="52" t="s">
        <v>68</v>
      </c>
      <c r="K50" s="49"/>
    </row>
    <row r="51" spans="1:11" ht="15" customHeight="1">
      <c r="A51" s="56" t="s">
        <v>45</v>
      </c>
      <c r="B51" s="52" t="s">
        <v>68</v>
      </c>
      <c r="C51" s="52" t="s">
        <v>68</v>
      </c>
      <c r="D51" s="52" t="s">
        <v>68</v>
      </c>
      <c r="E51" s="52" t="s">
        <v>68</v>
      </c>
      <c r="F51" s="52" t="s">
        <v>68</v>
      </c>
      <c r="G51" s="52" t="s">
        <v>68</v>
      </c>
      <c r="H51" s="52" t="s">
        <v>68</v>
      </c>
      <c r="I51" s="52" t="s">
        <v>68</v>
      </c>
      <c r="J51" s="52" t="s">
        <v>68</v>
      </c>
      <c r="K51" s="49"/>
    </row>
    <row r="52" spans="1:11" ht="15" customHeight="1">
      <c r="A52" s="56" t="s">
        <v>46</v>
      </c>
      <c r="B52" s="52"/>
      <c r="C52" s="52"/>
      <c r="D52" s="52"/>
      <c r="E52" s="52"/>
      <c r="F52" s="52"/>
      <c r="G52" s="52"/>
      <c r="H52" s="52"/>
      <c r="I52" s="52"/>
      <c r="J52" s="52"/>
      <c r="K52" s="49"/>
    </row>
    <row r="53" spans="1:11" ht="15" customHeight="1">
      <c r="A53" s="56" t="s">
        <v>69</v>
      </c>
      <c r="B53" s="52"/>
      <c r="C53" s="52"/>
      <c r="D53" s="52"/>
      <c r="E53" s="52"/>
      <c r="F53" s="52"/>
      <c r="G53" s="52"/>
      <c r="H53" s="52"/>
      <c r="I53" s="52"/>
      <c r="J53" s="52"/>
      <c r="K53" s="49"/>
    </row>
    <row r="54" spans="1:17" ht="15" customHeight="1">
      <c r="A54" s="56" t="s">
        <v>48</v>
      </c>
      <c r="B54" s="52" t="s">
        <v>68</v>
      </c>
      <c r="C54" s="52"/>
      <c r="D54" s="52" t="s">
        <v>68</v>
      </c>
      <c r="E54" s="52" t="s">
        <v>68</v>
      </c>
      <c r="F54" s="52" t="s">
        <v>68</v>
      </c>
      <c r="G54" s="52" t="s">
        <v>68</v>
      </c>
      <c r="H54" s="52" t="s">
        <v>68</v>
      </c>
      <c r="I54" s="52" t="s">
        <v>68</v>
      </c>
      <c r="J54" s="52" t="s">
        <v>68</v>
      </c>
      <c r="K54" s="49"/>
      <c r="L54" s="40"/>
      <c r="M54" s="40"/>
      <c r="N54" s="40"/>
      <c r="O54" s="40"/>
      <c r="P54" s="40"/>
      <c r="Q54" s="40"/>
    </row>
    <row r="55" spans="1:17" ht="15" customHeight="1">
      <c r="A55" s="56" t="s">
        <v>49</v>
      </c>
      <c r="B55" s="52"/>
      <c r="C55" s="52"/>
      <c r="D55" s="52"/>
      <c r="E55" s="52"/>
      <c r="F55" s="52"/>
      <c r="G55" s="52"/>
      <c r="H55" s="52"/>
      <c r="I55" s="52"/>
      <c r="J55" s="52"/>
      <c r="K55" s="49"/>
      <c r="L55" s="40"/>
      <c r="M55" s="40"/>
      <c r="N55" s="40"/>
      <c r="O55" s="40"/>
      <c r="P55" s="40"/>
      <c r="Q55" s="40"/>
    </row>
    <row r="56" spans="1:17" ht="15" customHeight="1">
      <c r="A56" s="59" t="s">
        <v>274</v>
      </c>
      <c r="B56" s="52"/>
      <c r="C56" s="52"/>
      <c r="D56" s="52"/>
      <c r="E56" s="52"/>
      <c r="F56" s="52"/>
      <c r="G56" s="52"/>
      <c r="H56" s="52"/>
      <c r="I56" s="52"/>
      <c r="J56" s="52"/>
      <c r="K56" s="49"/>
      <c r="L56" s="40"/>
      <c r="M56" s="40"/>
      <c r="N56" s="40"/>
      <c r="O56" s="40"/>
      <c r="P56" s="40"/>
      <c r="Q56" s="40"/>
    </row>
    <row r="57" spans="1:17" ht="15" customHeight="1">
      <c r="A57" s="56" t="s">
        <v>88</v>
      </c>
      <c r="B57" s="52"/>
      <c r="C57" s="52"/>
      <c r="D57" s="52"/>
      <c r="E57" s="52"/>
      <c r="F57" s="52"/>
      <c r="G57" s="52"/>
      <c r="H57" s="52"/>
      <c r="I57" s="52"/>
      <c r="J57" s="52"/>
      <c r="K57" s="49"/>
      <c r="L57" s="40"/>
      <c r="M57" s="40"/>
      <c r="N57" s="40"/>
      <c r="O57" s="40"/>
      <c r="P57" s="40"/>
      <c r="Q57" s="40"/>
    </row>
    <row r="58" spans="1:17" ht="15" customHeight="1">
      <c r="A58" s="56" t="s">
        <v>51</v>
      </c>
      <c r="B58" s="52"/>
      <c r="C58" s="52"/>
      <c r="D58" s="52"/>
      <c r="E58" s="52"/>
      <c r="F58" s="52"/>
      <c r="G58" s="52"/>
      <c r="H58" s="52"/>
      <c r="I58" s="52"/>
      <c r="J58" s="52"/>
      <c r="K58" s="49"/>
      <c r="L58" s="40"/>
      <c r="M58" s="40"/>
      <c r="N58" s="40"/>
      <c r="O58" s="40"/>
      <c r="P58" s="40"/>
      <c r="Q58" s="40"/>
    </row>
    <row r="59" spans="1:17" ht="15" customHeight="1">
      <c r="A59" s="56" t="s">
        <v>52</v>
      </c>
      <c r="B59" s="52"/>
      <c r="C59" s="52"/>
      <c r="D59" s="52"/>
      <c r="E59" s="52"/>
      <c r="F59" s="52"/>
      <c r="G59" s="52"/>
      <c r="H59" s="52"/>
      <c r="I59" s="52"/>
      <c r="J59" s="52"/>
      <c r="K59" s="49"/>
      <c r="L59" s="40"/>
      <c r="M59" s="40"/>
      <c r="N59" s="119"/>
      <c r="O59" s="40"/>
      <c r="P59" s="40"/>
      <c r="Q59" s="40"/>
    </row>
    <row r="60" spans="1:17" ht="15" customHeight="1">
      <c r="A60" s="56" t="s">
        <v>53</v>
      </c>
      <c r="B60" s="52"/>
      <c r="C60" s="52"/>
      <c r="D60" s="52"/>
      <c r="E60" s="52"/>
      <c r="F60" s="52"/>
      <c r="G60" s="52"/>
      <c r="H60" s="52"/>
      <c r="I60" s="52"/>
      <c r="J60" s="52"/>
      <c r="K60" s="49"/>
      <c r="L60" s="40"/>
      <c r="M60" s="40"/>
      <c r="N60" s="339"/>
      <c r="O60" s="40"/>
      <c r="P60" s="40"/>
      <c r="Q60" s="40"/>
    </row>
    <row r="61" spans="1:17" ht="15" customHeight="1">
      <c r="A61" s="56" t="s">
        <v>54</v>
      </c>
      <c r="B61" s="52"/>
      <c r="C61" s="52"/>
      <c r="D61" s="52"/>
      <c r="E61" s="52"/>
      <c r="F61" s="52"/>
      <c r="G61" s="52"/>
      <c r="H61" s="52"/>
      <c r="I61" s="52"/>
      <c r="J61" s="52"/>
      <c r="K61" s="49"/>
      <c r="L61" s="40"/>
      <c r="M61" s="40"/>
      <c r="N61" s="339"/>
      <c r="O61" s="40"/>
      <c r="P61" s="40"/>
      <c r="Q61" s="40"/>
    </row>
    <row r="62" spans="1:17" ht="15" customHeight="1">
      <c r="A62" s="56" t="s">
        <v>55</v>
      </c>
      <c r="B62" s="52"/>
      <c r="C62" s="52"/>
      <c r="D62" s="52"/>
      <c r="E62" s="52"/>
      <c r="F62" s="52"/>
      <c r="G62" s="52"/>
      <c r="H62" s="52"/>
      <c r="I62" s="52"/>
      <c r="J62" s="52"/>
      <c r="K62" s="49"/>
      <c r="L62" s="40"/>
      <c r="M62" s="40"/>
      <c r="N62" s="339"/>
      <c r="O62" s="40"/>
      <c r="P62" s="40"/>
      <c r="Q62" s="40"/>
    </row>
    <row r="63" spans="1:17" ht="15" customHeight="1">
      <c r="A63" s="15" t="s">
        <v>3</v>
      </c>
      <c r="B63" s="15">
        <v>8</v>
      </c>
      <c r="C63" s="15">
        <v>5</v>
      </c>
      <c r="D63" s="15">
        <v>7</v>
      </c>
      <c r="E63" s="15">
        <v>8</v>
      </c>
      <c r="F63" s="15">
        <v>8</v>
      </c>
      <c r="G63" s="15">
        <v>7</v>
      </c>
      <c r="H63" s="15">
        <v>8</v>
      </c>
      <c r="I63" s="15">
        <v>7</v>
      </c>
      <c r="J63" s="15">
        <v>6</v>
      </c>
      <c r="K63" s="49"/>
      <c r="L63" s="40"/>
      <c r="M63" s="40"/>
      <c r="N63" s="339"/>
      <c r="O63" s="40"/>
      <c r="P63" s="40"/>
      <c r="Q63" s="40"/>
    </row>
    <row r="64" spans="1:17" ht="1.5" customHeight="1">
      <c r="A64" s="192" t="s">
        <v>3</v>
      </c>
      <c r="B64" s="192" t="e">
        <f>SUM(#REF!)</f>
        <v>#REF!</v>
      </c>
      <c r="C64" s="192" t="e">
        <f>SUM(#REF!)</f>
        <v>#REF!</v>
      </c>
      <c r="D64" s="192" t="e">
        <f>SUM(#REF!)</f>
        <v>#REF!</v>
      </c>
      <c r="E64" s="192" t="e">
        <f>SUM(#REF!)</f>
        <v>#REF!</v>
      </c>
      <c r="F64" s="192" t="e">
        <f>SUM(#REF!)</f>
        <v>#REF!</v>
      </c>
      <c r="G64" s="192" t="e">
        <f>SUM(#REF!)</f>
        <v>#REF!</v>
      </c>
      <c r="H64" s="192" t="e">
        <f>SUM(#REF!)</f>
        <v>#REF!</v>
      </c>
      <c r="I64" s="192" t="e">
        <f>SUM(#REF!)</f>
        <v>#REF!</v>
      </c>
      <c r="J64" s="192" t="e">
        <f>SUM(#REF!)</f>
        <v>#REF!</v>
      </c>
      <c r="L64" s="40"/>
      <c r="M64" s="40"/>
      <c r="N64" s="339"/>
      <c r="O64" s="40"/>
      <c r="P64" s="40"/>
      <c r="Q64" s="40"/>
    </row>
    <row r="65" spans="1:17" ht="36" customHeight="1">
      <c r="A65" s="305" t="s">
        <v>273</v>
      </c>
      <c r="B65" s="340"/>
      <c r="C65" s="340"/>
      <c r="D65" s="340"/>
      <c r="E65" s="340"/>
      <c r="F65" s="340"/>
      <c r="G65" s="340"/>
      <c r="H65" s="340"/>
      <c r="I65" s="340"/>
      <c r="J65" s="340"/>
      <c r="L65" s="40"/>
      <c r="M65" s="40"/>
      <c r="N65" s="339"/>
      <c r="O65" s="40"/>
      <c r="P65" s="40"/>
      <c r="Q65" s="40"/>
    </row>
    <row r="66" spans="12:17" ht="79.5" customHeight="1">
      <c r="L66" s="40"/>
      <c r="M66" s="40"/>
      <c r="N66" s="339"/>
      <c r="O66" s="40"/>
      <c r="P66" s="40"/>
      <c r="Q66" s="40"/>
    </row>
    <row r="67" spans="12:17" ht="15" customHeight="1">
      <c r="L67" s="40"/>
      <c r="M67" s="40"/>
      <c r="N67" s="339"/>
      <c r="O67" s="40"/>
      <c r="P67" s="40"/>
      <c r="Q67" s="40"/>
    </row>
    <row r="68" spans="12:17" ht="15" customHeight="1">
      <c r="L68" s="40"/>
      <c r="M68" s="40"/>
      <c r="N68" s="40"/>
      <c r="O68" s="40"/>
      <c r="P68" s="40"/>
      <c r="Q68" s="40"/>
    </row>
    <row r="69" ht="15" customHeight="1"/>
    <row r="70" ht="15" customHeight="1"/>
    <row r="71" spans="1:10" ht="1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ht="15" customHeight="1"/>
  </sheetData>
  <mergeCells count="9">
    <mergeCell ref="A65:J65"/>
    <mergeCell ref="A36:J36"/>
    <mergeCell ref="A1:K1"/>
    <mergeCell ref="A17:K17"/>
    <mergeCell ref="N66:N67"/>
    <mergeCell ref="L1:V1"/>
    <mergeCell ref="N60:N61"/>
    <mergeCell ref="N62:N63"/>
    <mergeCell ref="N64:N65"/>
  </mergeCells>
  <printOptions horizontalCentered="1" verticalCentered="1"/>
  <pageMargins left="0.49" right="0.5" top="0.5" bottom="0.16" header="1.37" footer="0.17"/>
  <pageSetup horizontalDpi="600" verticalDpi="600" orientation="landscape" scale="82" r:id="rId1"/>
  <headerFooter alignWithMargins="0">
    <oddHeader>&amp;C&amp;"Arial,Bold"&amp;14TABLE 13:  COMPUTER-AND INTERNET-BASED SUPPORT AVAILABLE TO FACULTY AND STUDENTS
Academic Year 2001-2002</oddHeader>
  </headerFooter>
  <rowBreaks count="3" manualBreakCount="3">
    <brk id="16" max="255" man="1"/>
    <brk id="35" max="255" man="1"/>
    <brk id="64" max="255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AL63"/>
  <sheetViews>
    <sheetView view="pageBreakPreview" zoomScale="60" zoomScaleNormal="75" workbookViewId="0" topLeftCell="A1">
      <selection activeCell="D9" sqref="D9"/>
    </sheetView>
  </sheetViews>
  <sheetFormatPr defaultColWidth="9.140625" defaultRowHeight="12.75"/>
  <cols>
    <col min="1" max="1" width="28.57421875" style="3" customWidth="1"/>
    <col min="2" max="3" width="9.7109375" style="3" customWidth="1"/>
    <col min="4" max="4" width="6.7109375" style="3" customWidth="1"/>
    <col min="5" max="5" width="7.28125" style="3" customWidth="1"/>
    <col min="6" max="6" width="9.7109375" style="3" customWidth="1"/>
    <col min="7" max="8" width="6.8515625" style="3" customWidth="1"/>
    <col min="9" max="9" width="7.8515625" style="3" customWidth="1"/>
    <col min="10" max="10" width="7.00390625" style="3" customWidth="1"/>
    <col min="11" max="11" width="6.57421875" style="3" customWidth="1"/>
    <col min="12" max="12" width="8.140625" style="3" customWidth="1"/>
    <col min="13" max="13" width="8.421875" style="3" customWidth="1"/>
    <col min="14" max="14" width="9.421875" style="3" customWidth="1"/>
    <col min="15" max="15" width="10.00390625" style="3" customWidth="1"/>
    <col min="16" max="16" width="9.57421875" style="3" customWidth="1"/>
    <col min="17" max="17" width="8.8515625" style="3" customWidth="1"/>
    <col min="18" max="18" width="9.140625" style="3" customWidth="1"/>
    <col min="19" max="19" width="10.57421875" style="3" customWidth="1"/>
    <col min="20" max="20" width="8.140625" style="3" customWidth="1"/>
    <col min="21" max="21" width="7.57421875" style="3" customWidth="1"/>
    <col min="22" max="22" width="8.7109375" style="3" customWidth="1"/>
    <col min="23" max="24" width="5.7109375" style="3" customWidth="1"/>
    <col min="25" max="25" width="7.7109375" style="3" customWidth="1"/>
    <col min="26" max="26" width="6.28125" style="3" customWidth="1"/>
    <col min="27" max="27" width="5.8515625" style="3" customWidth="1"/>
    <col min="28" max="28" width="6.57421875" style="3" customWidth="1"/>
    <col min="29" max="29" width="6.421875" style="3" customWidth="1"/>
    <col min="30" max="30" width="6.28125" style="3" customWidth="1"/>
    <col min="31" max="31" width="8.140625" style="3" customWidth="1"/>
    <col min="32" max="32" width="7.57421875" style="3" customWidth="1"/>
    <col min="33" max="33" width="8.7109375" style="3" customWidth="1"/>
    <col min="34" max="35" width="9.140625" style="3" customWidth="1"/>
    <col min="36" max="36" width="8.421875" style="29" customWidth="1"/>
    <col min="37" max="16384" width="9.140625" style="3" customWidth="1"/>
  </cols>
  <sheetData>
    <row r="1" spans="1:36" s="67" customFormat="1" ht="37.5" customHeight="1">
      <c r="A1" s="301" t="s">
        <v>232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12" t="s">
        <v>306</v>
      </c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</row>
    <row r="2" spans="1:36" ht="85.5" customHeight="1">
      <c r="A2" s="5" t="s">
        <v>278</v>
      </c>
      <c r="B2" s="5" t="s">
        <v>111</v>
      </c>
      <c r="C2" s="5" t="s">
        <v>97</v>
      </c>
      <c r="D2" s="5" t="s">
        <v>98</v>
      </c>
      <c r="E2" s="5" t="s">
        <v>99</v>
      </c>
      <c r="F2" s="5" t="s">
        <v>112</v>
      </c>
      <c r="G2" s="5" t="s">
        <v>100</v>
      </c>
      <c r="H2" s="5" t="s">
        <v>101</v>
      </c>
      <c r="I2" s="5" t="s">
        <v>102</v>
      </c>
      <c r="J2" s="5" t="s">
        <v>103</v>
      </c>
      <c r="K2" s="5" t="s">
        <v>104</v>
      </c>
      <c r="L2" s="5" t="s">
        <v>105</v>
      </c>
      <c r="M2" s="5" t="s">
        <v>106</v>
      </c>
      <c r="N2" s="5" t="s">
        <v>107</v>
      </c>
      <c r="O2" s="5" t="s">
        <v>108</v>
      </c>
      <c r="P2" s="5" t="s">
        <v>109</v>
      </c>
      <c r="Q2" s="5" t="s">
        <v>110</v>
      </c>
      <c r="R2" s="342" t="s">
        <v>244</v>
      </c>
      <c r="S2" s="342"/>
      <c r="T2" s="262" t="s">
        <v>277</v>
      </c>
      <c r="U2" s="5" t="s">
        <v>111</v>
      </c>
      <c r="V2" s="5" t="s">
        <v>97</v>
      </c>
      <c r="W2" s="5" t="s">
        <v>98</v>
      </c>
      <c r="X2" s="5" t="s">
        <v>99</v>
      </c>
      <c r="Y2" s="5" t="s">
        <v>112</v>
      </c>
      <c r="Z2" s="5" t="s">
        <v>100</v>
      </c>
      <c r="AA2" s="5" t="s">
        <v>101</v>
      </c>
      <c r="AB2" s="5" t="s">
        <v>102</v>
      </c>
      <c r="AC2" s="5" t="s">
        <v>103</v>
      </c>
      <c r="AD2" s="5" t="s">
        <v>104</v>
      </c>
      <c r="AE2" s="5" t="s">
        <v>105</v>
      </c>
      <c r="AF2" s="5" t="s">
        <v>106</v>
      </c>
      <c r="AG2" s="5" t="s">
        <v>107</v>
      </c>
      <c r="AH2" s="5" t="s">
        <v>108</v>
      </c>
      <c r="AI2" s="5" t="s">
        <v>109</v>
      </c>
      <c r="AJ2" s="5" t="s">
        <v>110</v>
      </c>
    </row>
    <row r="3" spans="1:36" s="48" customFormat="1" ht="15" customHeight="1">
      <c r="A3" s="260" t="s">
        <v>308</v>
      </c>
      <c r="B3" s="15" t="s">
        <v>68</v>
      </c>
      <c r="C3" s="15" t="s">
        <v>68</v>
      </c>
      <c r="D3" s="15"/>
      <c r="E3" s="15"/>
      <c r="F3" s="15"/>
      <c r="G3" s="15"/>
      <c r="H3" s="15"/>
      <c r="I3" s="15" t="s">
        <v>68</v>
      </c>
      <c r="J3" s="15" t="s">
        <v>68</v>
      </c>
      <c r="K3" s="15" t="s">
        <v>68</v>
      </c>
      <c r="L3" s="15" t="s">
        <v>68</v>
      </c>
      <c r="M3" s="15" t="s">
        <v>68</v>
      </c>
      <c r="N3" s="15" t="s">
        <v>68</v>
      </c>
      <c r="O3" s="15" t="s">
        <v>68</v>
      </c>
      <c r="P3" s="15" t="s">
        <v>68</v>
      </c>
      <c r="Q3" s="15" t="s">
        <v>68</v>
      </c>
      <c r="R3" s="259" t="s">
        <v>4</v>
      </c>
      <c r="S3" s="15"/>
      <c r="T3" s="15">
        <v>13</v>
      </c>
      <c r="U3" s="15">
        <f aca="true" t="shared" si="0" ref="U3:AJ3">B16</f>
        <v>8</v>
      </c>
      <c r="V3" s="15">
        <f t="shared" si="0"/>
        <v>7</v>
      </c>
      <c r="W3" s="15">
        <f t="shared" si="0"/>
        <v>4</v>
      </c>
      <c r="X3" s="15">
        <f t="shared" si="0"/>
        <v>2</v>
      </c>
      <c r="Y3" s="15">
        <f t="shared" si="0"/>
        <v>6</v>
      </c>
      <c r="Z3" s="15">
        <f t="shared" si="0"/>
        <v>1</v>
      </c>
      <c r="AA3" s="15">
        <f t="shared" si="0"/>
        <v>1</v>
      </c>
      <c r="AB3" s="15">
        <f t="shared" si="0"/>
        <v>7</v>
      </c>
      <c r="AC3" s="15">
        <f t="shared" si="0"/>
        <v>8</v>
      </c>
      <c r="AD3" s="15">
        <f t="shared" si="0"/>
        <v>8</v>
      </c>
      <c r="AE3" s="15">
        <f t="shared" si="0"/>
        <v>2</v>
      </c>
      <c r="AF3" s="15">
        <f t="shared" si="0"/>
        <v>6</v>
      </c>
      <c r="AG3" s="15">
        <f t="shared" si="0"/>
        <v>2</v>
      </c>
      <c r="AH3" s="15">
        <f t="shared" si="0"/>
        <v>11</v>
      </c>
      <c r="AI3" s="15">
        <f t="shared" si="0"/>
        <v>6</v>
      </c>
      <c r="AJ3" s="15">
        <f t="shared" si="0"/>
        <v>5</v>
      </c>
    </row>
    <row r="4" spans="1:36" s="48" customFormat="1" ht="15" customHeight="1">
      <c r="A4" s="259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68</v>
      </c>
      <c r="P4" s="15"/>
      <c r="Q4" s="15"/>
      <c r="R4" s="259" t="s">
        <v>5</v>
      </c>
      <c r="S4" s="15"/>
      <c r="T4" s="15">
        <v>16</v>
      </c>
      <c r="U4" s="15">
        <f>B35</f>
        <v>8</v>
      </c>
      <c r="V4" s="15">
        <f>C35</f>
        <v>7</v>
      </c>
      <c r="W4" s="15"/>
      <c r="X4" s="15"/>
      <c r="Y4" s="15">
        <f>F35</f>
        <v>1</v>
      </c>
      <c r="Z4" s="15"/>
      <c r="AA4" s="15"/>
      <c r="AB4" s="15">
        <f aca="true" t="shared" si="1" ref="AB4:AJ4">I35</f>
        <v>13</v>
      </c>
      <c r="AC4" s="15">
        <f t="shared" si="1"/>
        <v>13</v>
      </c>
      <c r="AD4" s="15">
        <f t="shared" si="1"/>
        <v>11</v>
      </c>
      <c r="AE4" s="15">
        <f t="shared" si="1"/>
        <v>2</v>
      </c>
      <c r="AF4" s="15">
        <f t="shared" si="1"/>
        <v>2</v>
      </c>
      <c r="AG4" s="15">
        <f t="shared" si="1"/>
        <v>1</v>
      </c>
      <c r="AH4" s="15">
        <f t="shared" si="1"/>
        <v>12</v>
      </c>
      <c r="AI4" s="15">
        <f t="shared" si="1"/>
        <v>4</v>
      </c>
      <c r="AJ4" s="15">
        <f t="shared" si="1"/>
        <v>3</v>
      </c>
    </row>
    <row r="5" spans="1:36" s="48" customFormat="1" ht="15" customHeight="1">
      <c r="A5" s="259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 t="s">
        <v>68</v>
      </c>
      <c r="P5" s="15"/>
      <c r="Q5" s="15"/>
      <c r="R5" s="259" t="s">
        <v>7</v>
      </c>
      <c r="S5" s="15"/>
      <c r="T5" s="15">
        <v>25</v>
      </c>
      <c r="U5" s="15">
        <f>B63</f>
        <v>1</v>
      </c>
      <c r="V5" s="15">
        <f>C63</f>
        <v>2</v>
      </c>
      <c r="W5" s="15"/>
      <c r="X5" s="15"/>
      <c r="Y5" s="15">
        <f>F63</f>
        <v>1</v>
      </c>
      <c r="Z5" s="15"/>
      <c r="AA5" s="15"/>
      <c r="AB5" s="15">
        <f>I63</f>
        <v>3</v>
      </c>
      <c r="AC5" s="15">
        <f>J63</f>
        <v>3</v>
      </c>
      <c r="AD5" s="15">
        <f>K63</f>
        <v>2</v>
      </c>
      <c r="AE5" s="15">
        <f>L63</f>
        <v>2</v>
      </c>
      <c r="AF5" s="15">
        <f>M63</f>
        <v>1</v>
      </c>
      <c r="AG5" s="15"/>
      <c r="AH5" s="15">
        <f>O63</f>
        <v>5</v>
      </c>
      <c r="AI5" s="15">
        <f>P63</f>
        <v>2</v>
      </c>
      <c r="AJ5" s="15">
        <f>Q63</f>
        <v>3</v>
      </c>
    </row>
    <row r="6" spans="1:36" s="48" customFormat="1" ht="15" customHeight="1">
      <c r="A6" s="259" t="s">
        <v>9</v>
      </c>
      <c r="B6" s="15" t="s">
        <v>68</v>
      </c>
      <c r="C6" s="15" t="s">
        <v>68</v>
      </c>
      <c r="D6" s="15" t="s">
        <v>68</v>
      </c>
      <c r="E6" s="15"/>
      <c r="F6" s="15" t="s">
        <v>68</v>
      </c>
      <c r="G6" s="15"/>
      <c r="H6" s="15"/>
      <c r="I6" s="15" t="s">
        <v>68</v>
      </c>
      <c r="J6" s="15" t="s">
        <v>68</v>
      </c>
      <c r="K6" s="15" t="s">
        <v>68</v>
      </c>
      <c r="L6" s="15"/>
      <c r="M6" s="15" t="s">
        <v>68</v>
      </c>
      <c r="N6" s="15"/>
      <c r="O6" s="15" t="s">
        <v>68</v>
      </c>
      <c r="P6" s="15"/>
      <c r="Q6" s="15"/>
      <c r="R6" s="341" t="s">
        <v>3</v>
      </c>
      <c r="S6" s="341"/>
      <c r="T6" s="15">
        <f aca="true" t="shared" si="2" ref="T6:AJ6">SUM(T3:T5)</f>
        <v>54</v>
      </c>
      <c r="U6" s="15">
        <f t="shared" si="2"/>
        <v>17</v>
      </c>
      <c r="V6" s="15">
        <f t="shared" si="2"/>
        <v>16</v>
      </c>
      <c r="W6" s="15">
        <f t="shared" si="2"/>
        <v>4</v>
      </c>
      <c r="X6" s="15">
        <f t="shared" si="2"/>
        <v>2</v>
      </c>
      <c r="Y6" s="15">
        <f t="shared" si="2"/>
        <v>8</v>
      </c>
      <c r="Z6" s="15">
        <f t="shared" si="2"/>
        <v>1</v>
      </c>
      <c r="AA6" s="15">
        <f t="shared" si="2"/>
        <v>1</v>
      </c>
      <c r="AB6" s="15">
        <f t="shared" si="2"/>
        <v>23</v>
      </c>
      <c r="AC6" s="15">
        <f t="shared" si="2"/>
        <v>24</v>
      </c>
      <c r="AD6" s="15">
        <f t="shared" si="2"/>
        <v>21</v>
      </c>
      <c r="AE6" s="15">
        <f t="shared" si="2"/>
        <v>6</v>
      </c>
      <c r="AF6" s="15">
        <f t="shared" si="2"/>
        <v>9</v>
      </c>
      <c r="AG6" s="15">
        <f t="shared" si="2"/>
        <v>3</v>
      </c>
      <c r="AH6" s="15">
        <f t="shared" si="2"/>
        <v>28</v>
      </c>
      <c r="AI6" s="15">
        <f t="shared" si="2"/>
        <v>12</v>
      </c>
      <c r="AJ6" s="15">
        <f t="shared" si="2"/>
        <v>11</v>
      </c>
    </row>
    <row r="7" spans="1:38" s="48" customFormat="1" ht="15" customHeight="1">
      <c r="A7" s="259" t="s">
        <v>10</v>
      </c>
      <c r="B7" s="15"/>
      <c r="C7" s="15" t="s">
        <v>68</v>
      </c>
      <c r="D7" s="15"/>
      <c r="E7" s="15"/>
      <c r="F7" s="15"/>
      <c r="G7" s="15"/>
      <c r="H7" s="15"/>
      <c r="I7" s="15" t="s">
        <v>68</v>
      </c>
      <c r="J7" s="15" t="s">
        <v>68</v>
      </c>
      <c r="K7" s="15" t="s">
        <v>68</v>
      </c>
      <c r="L7" s="15" t="s">
        <v>68</v>
      </c>
      <c r="M7" s="15" t="s">
        <v>68</v>
      </c>
      <c r="N7" s="15"/>
      <c r="O7" s="15" t="s">
        <v>68</v>
      </c>
      <c r="P7" s="15" t="s">
        <v>68</v>
      </c>
      <c r="Q7" s="15" t="s">
        <v>68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18"/>
      <c r="AK7" s="46"/>
      <c r="AL7" s="46"/>
    </row>
    <row r="8" spans="1:38" s="48" customFormat="1" ht="15" customHeight="1">
      <c r="A8" s="259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18"/>
      <c r="AK8" s="46"/>
      <c r="AL8" s="46"/>
    </row>
    <row r="9" spans="1:38" s="48" customFormat="1" ht="15" customHeight="1">
      <c r="A9" s="260" t="s">
        <v>139</v>
      </c>
      <c r="B9" s="15" t="s">
        <v>68</v>
      </c>
      <c r="C9" s="15" t="s">
        <v>68</v>
      </c>
      <c r="D9" s="15"/>
      <c r="E9" s="15"/>
      <c r="F9" s="15"/>
      <c r="G9" s="15"/>
      <c r="H9" s="15"/>
      <c r="I9" s="15" t="s">
        <v>68</v>
      </c>
      <c r="J9" s="15" t="s">
        <v>68</v>
      </c>
      <c r="K9" s="15" t="s">
        <v>68</v>
      </c>
      <c r="L9" s="15"/>
      <c r="M9" s="15"/>
      <c r="N9" s="15"/>
      <c r="O9" s="15" t="s">
        <v>68</v>
      </c>
      <c r="P9" s="15" t="s">
        <v>68</v>
      </c>
      <c r="Q9" s="15" t="s">
        <v>68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18"/>
      <c r="AK9" s="46"/>
      <c r="AL9" s="46"/>
    </row>
    <row r="10" spans="1:38" s="48" customFormat="1" ht="15" customHeight="1">
      <c r="A10" s="260" t="s">
        <v>140</v>
      </c>
      <c r="B10" s="15" t="s">
        <v>68</v>
      </c>
      <c r="C10" s="15" t="s">
        <v>68</v>
      </c>
      <c r="D10" s="15" t="s">
        <v>68</v>
      </c>
      <c r="E10" s="15" t="s">
        <v>68</v>
      </c>
      <c r="F10" s="15" t="s">
        <v>68</v>
      </c>
      <c r="G10" s="15"/>
      <c r="H10" s="15"/>
      <c r="I10" s="15"/>
      <c r="J10" s="15" t="s">
        <v>68</v>
      </c>
      <c r="K10" s="15" t="s">
        <v>68</v>
      </c>
      <c r="L10" s="15"/>
      <c r="M10" s="15"/>
      <c r="N10" s="15"/>
      <c r="O10" s="15" t="s">
        <v>68</v>
      </c>
      <c r="P10" s="15" t="s">
        <v>68</v>
      </c>
      <c r="Q10" s="1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18"/>
      <c r="AK10" s="46"/>
      <c r="AL10" s="46"/>
    </row>
    <row r="11" spans="1:38" s="48" customFormat="1" ht="15" customHeight="1">
      <c r="A11" s="260" t="s">
        <v>141</v>
      </c>
      <c r="B11" s="15" t="s">
        <v>68</v>
      </c>
      <c r="C11" s="15"/>
      <c r="D11" s="15" t="s">
        <v>68</v>
      </c>
      <c r="E11" s="15" t="s">
        <v>68</v>
      </c>
      <c r="F11" s="15" t="s">
        <v>68</v>
      </c>
      <c r="G11" s="15" t="s">
        <v>68</v>
      </c>
      <c r="H11" s="15" t="s">
        <v>68</v>
      </c>
      <c r="I11" s="15" t="s">
        <v>68</v>
      </c>
      <c r="J11" s="15" t="s">
        <v>68</v>
      </c>
      <c r="K11" s="15" t="s">
        <v>68</v>
      </c>
      <c r="L11" s="15"/>
      <c r="M11" s="15" t="s">
        <v>68</v>
      </c>
      <c r="N11" s="15"/>
      <c r="O11" s="15" t="s">
        <v>68</v>
      </c>
      <c r="P11" s="15"/>
      <c r="Q11" s="1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18"/>
      <c r="AK11" s="46"/>
      <c r="AL11" s="46"/>
    </row>
    <row r="12" spans="1:38" s="48" customFormat="1" ht="15" customHeight="1">
      <c r="A12" s="259" t="s">
        <v>13</v>
      </c>
      <c r="B12" s="15" t="s">
        <v>68</v>
      </c>
      <c r="C12" s="15" t="s">
        <v>68</v>
      </c>
      <c r="D12" s="15" t="s">
        <v>68</v>
      </c>
      <c r="E12" s="15"/>
      <c r="F12" s="15" t="s">
        <v>68</v>
      </c>
      <c r="G12" s="15"/>
      <c r="H12" s="15"/>
      <c r="I12" s="15" t="s">
        <v>68</v>
      </c>
      <c r="J12" s="15" t="s">
        <v>68</v>
      </c>
      <c r="K12" s="15" t="s">
        <v>68</v>
      </c>
      <c r="L12" s="15"/>
      <c r="M12" s="15" t="s">
        <v>68</v>
      </c>
      <c r="N12" s="15"/>
      <c r="O12" s="15" t="s">
        <v>68</v>
      </c>
      <c r="P12" s="15" t="s">
        <v>68</v>
      </c>
      <c r="Q12" s="1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18"/>
      <c r="AK12" s="46"/>
      <c r="AL12" s="46"/>
    </row>
    <row r="13" spans="1:38" s="48" customFormat="1" ht="15" customHeight="1">
      <c r="A13" s="259" t="s">
        <v>14</v>
      </c>
      <c r="B13" s="15" t="s">
        <v>68</v>
      </c>
      <c r="C13" s="15"/>
      <c r="D13" s="15"/>
      <c r="E13" s="15"/>
      <c r="F13" s="15" t="s">
        <v>68</v>
      </c>
      <c r="G13" s="15"/>
      <c r="H13" s="15"/>
      <c r="I13" s="15"/>
      <c r="J13" s="15"/>
      <c r="K13" s="15"/>
      <c r="L13" s="15"/>
      <c r="M13" s="15"/>
      <c r="N13" s="15"/>
      <c r="O13" s="15" t="s">
        <v>68</v>
      </c>
      <c r="P13" s="15" t="s">
        <v>68</v>
      </c>
      <c r="Q13" s="15" t="s">
        <v>68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18"/>
      <c r="AK13" s="46"/>
      <c r="AL13" s="46"/>
    </row>
    <row r="14" spans="1:38" s="48" customFormat="1" ht="15" customHeight="1">
      <c r="A14" s="259" t="s">
        <v>15</v>
      </c>
      <c r="B14" s="15" t="s">
        <v>68</v>
      </c>
      <c r="C14" s="15" t="s">
        <v>68</v>
      </c>
      <c r="D14" s="15"/>
      <c r="E14" s="15"/>
      <c r="F14" s="15" t="s">
        <v>68</v>
      </c>
      <c r="G14" s="15"/>
      <c r="H14" s="15"/>
      <c r="I14" s="15" t="s">
        <v>68</v>
      </c>
      <c r="J14" s="15" t="s">
        <v>68</v>
      </c>
      <c r="K14" s="15" t="s">
        <v>68</v>
      </c>
      <c r="L14" s="15"/>
      <c r="M14" s="15" t="s">
        <v>68</v>
      </c>
      <c r="N14" s="15" t="s">
        <v>68</v>
      </c>
      <c r="O14" s="15" t="s">
        <v>68</v>
      </c>
      <c r="P14" s="15"/>
      <c r="Q14" s="15" t="s">
        <v>68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18"/>
      <c r="AK14" s="46"/>
      <c r="AL14" s="46"/>
    </row>
    <row r="15" spans="1:38" s="48" customFormat="1" ht="15" customHeight="1">
      <c r="A15" s="259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18"/>
      <c r="AK15" s="46"/>
      <c r="AL15" s="46"/>
    </row>
    <row r="16" spans="1:38" s="48" customFormat="1" ht="15" customHeight="1">
      <c r="A16" s="112" t="s">
        <v>3</v>
      </c>
      <c r="B16" s="15">
        <v>8</v>
      </c>
      <c r="C16" s="15">
        <v>7</v>
      </c>
      <c r="D16" s="15">
        <v>4</v>
      </c>
      <c r="E16" s="15">
        <v>2</v>
      </c>
      <c r="F16" s="15">
        <v>6</v>
      </c>
      <c r="G16" s="15">
        <v>1</v>
      </c>
      <c r="H16" s="15">
        <v>1</v>
      </c>
      <c r="I16" s="15">
        <v>7</v>
      </c>
      <c r="J16" s="15">
        <v>8</v>
      </c>
      <c r="K16" s="15">
        <v>8</v>
      </c>
      <c r="L16" s="15">
        <v>2</v>
      </c>
      <c r="M16" s="15">
        <v>6</v>
      </c>
      <c r="N16" s="15">
        <v>2</v>
      </c>
      <c r="O16" s="15">
        <v>11</v>
      </c>
      <c r="P16" s="15">
        <v>6</v>
      </c>
      <c r="Q16" s="15">
        <v>5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8"/>
      <c r="AK16" s="46"/>
      <c r="AL16" s="46"/>
    </row>
    <row r="17" spans="1:36" s="84" customFormat="1" ht="36" customHeight="1">
      <c r="A17" s="305" t="s">
        <v>280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AJ17" s="264"/>
    </row>
    <row r="18" spans="1:36" s="8" customFormat="1" ht="79.5" customHeight="1">
      <c r="A18" s="5" t="s">
        <v>278</v>
      </c>
      <c r="B18" s="5" t="s">
        <v>111</v>
      </c>
      <c r="C18" s="5" t="s">
        <v>97</v>
      </c>
      <c r="D18" s="5" t="s">
        <v>98</v>
      </c>
      <c r="E18" s="5" t="s">
        <v>99</v>
      </c>
      <c r="F18" s="5" t="s">
        <v>112</v>
      </c>
      <c r="G18" s="5" t="s">
        <v>100</v>
      </c>
      <c r="H18" s="5" t="s">
        <v>101</v>
      </c>
      <c r="I18" s="5" t="s">
        <v>102</v>
      </c>
      <c r="J18" s="5" t="s">
        <v>103</v>
      </c>
      <c r="K18" s="5" t="s">
        <v>104</v>
      </c>
      <c r="L18" s="5" t="s">
        <v>105</v>
      </c>
      <c r="M18" s="5" t="s">
        <v>106</v>
      </c>
      <c r="N18" s="5" t="s">
        <v>107</v>
      </c>
      <c r="O18" s="5" t="s">
        <v>108</v>
      </c>
      <c r="P18" s="5" t="s">
        <v>109</v>
      </c>
      <c r="Q18" s="5" t="s">
        <v>110</v>
      </c>
      <c r="AJ18" s="33"/>
    </row>
    <row r="19" spans="1:36" s="48" customFormat="1" ht="15" customHeight="1">
      <c r="A19" s="259" t="s">
        <v>17</v>
      </c>
      <c r="B19" s="15" t="s">
        <v>68</v>
      </c>
      <c r="C19" s="15" t="s">
        <v>68</v>
      </c>
      <c r="D19" s="15"/>
      <c r="E19" s="15"/>
      <c r="F19" s="15" t="s">
        <v>68</v>
      </c>
      <c r="G19" s="15"/>
      <c r="H19" s="15"/>
      <c r="I19" s="15" t="s">
        <v>68</v>
      </c>
      <c r="J19" s="15" t="s">
        <v>68</v>
      </c>
      <c r="K19" s="15" t="s">
        <v>68</v>
      </c>
      <c r="L19" s="15"/>
      <c r="M19" s="15"/>
      <c r="N19" s="15"/>
      <c r="O19" s="15" t="s">
        <v>68</v>
      </c>
      <c r="P19" s="15" t="s">
        <v>68</v>
      </c>
      <c r="Q19" s="15"/>
      <c r="AJ19" s="62"/>
    </row>
    <row r="20" spans="1:36" s="48" customFormat="1" ht="15" customHeight="1">
      <c r="A20" s="259" t="s">
        <v>18</v>
      </c>
      <c r="B20" s="15"/>
      <c r="C20" s="15" t="s">
        <v>68</v>
      </c>
      <c r="D20" s="15"/>
      <c r="E20" s="15"/>
      <c r="F20" s="15"/>
      <c r="G20" s="15"/>
      <c r="H20" s="15"/>
      <c r="I20" s="15" t="s">
        <v>68</v>
      </c>
      <c r="J20" s="15" t="s">
        <v>68</v>
      </c>
      <c r="K20" s="15" t="s">
        <v>68</v>
      </c>
      <c r="L20" s="15" t="s">
        <v>68</v>
      </c>
      <c r="M20" s="15"/>
      <c r="N20" s="15"/>
      <c r="O20" s="15" t="s">
        <v>68</v>
      </c>
      <c r="P20" s="15"/>
      <c r="Q20" s="15"/>
      <c r="AJ20" s="62"/>
    </row>
    <row r="21" spans="1:36" s="48" customFormat="1" ht="15" customHeight="1">
      <c r="A21" s="259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 t="s">
        <v>68</v>
      </c>
      <c r="P21" s="15"/>
      <c r="Q21" s="15"/>
      <c r="AJ21" s="62"/>
    </row>
    <row r="22" spans="1:36" s="48" customFormat="1" ht="15" customHeight="1">
      <c r="A22" s="259" t="s">
        <v>20</v>
      </c>
      <c r="B22" s="15"/>
      <c r="C22" s="15"/>
      <c r="D22" s="15"/>
      <c r="E22" s="15"/>
      <c r="F22" s="15"/>
      <c r="G22" s="15"/>
      <c r="H22" s="15"/>
      <c r="I22" s="15" t="s">
        <v>68</v>
      </c>
      <c r="J22" s="15" t="s">
        <v>68</v>
      </c>
      <c r="K22" s="15" t="s">
        <v>68</v>
      </c>
      <c r="L22" s="15"/>
      <c r="M22" s="15"/>
      <c r="N22" s="15"/>
      <c r="O22" s="15" t="s">
        <v>68</v>
      </c>
      <c r="P22" s="15"/>
      <c r="Q22" s="15"/>
      <c r="AJ22" s="62"/>
    </row>
    <row r="23" spans="1:36" s="48" customFormat="1" ht="15" customHeight="1">
      <c r="A23" s="259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AJ23" s="62"/>
    </row>
    <row r="24" spans="1:36" s="48" customFormat="1" ht="15" customHeight="1">
      <c r="A24" s="259" t="s">
        <v>22</v>
      </c>
      <c r="B24" s="15"/>
      <c r="C24" s="15"/>
      <c r="D24" s="15"/>
      <c r="E24" s="15"/>
      <c r="F24" s="15"/>
      <c r="G24" s="15"/>
      <c r="H24" s="15"/>
      <c r="I24" s="15" t="s">
        <v>68</v>
      </c>
      <c r="J24" s="15" t="s">
        <v>68</v>
      </c>
      <c r="K24" s="15"/>
      <c r="L24" s="15" t="s">
        <v>68</v>
      </c>
      <c r="M24" s="15"/>
      <c r="N24" s="15"/>
      <c r="O24" s="15" t="s">
        <v>68</v>
      </c>
      <c r="P24" s="15" t="s">
        <v>68</v>
      </c>
      <c r="Q24" s="15" t="s">
        <v>68</v>
      </c>
      <c r="AJ24" s="62"/>
    </row>
    <row r="25" spans="1:36" s="48" customFormat="1" ht="15" customHeight="1">
      <c r="A25" s="259" t="s">
        <v>23</v>
      </c>
      <c r="B25" s="15"/>
      <c r="C25" s="15"/>
      <c r="D25" s="15"/>
      <c r="E25" s="15"/>
      <c r="F25" s="15"/>
      <c r="G25" s="15"/>
      <c r="H25" s="15"/>
      <c r="I25" s="15" t="s">
        <v>68</v>
      </c>
      <c r="J25" s="15" t="s">
        <v>68</v>
      </c>
      <c r="K25" s="15"/>
      <c r="L25" s="15"/>
      <c r="M25" s="15"/>
      <c r="N25" s="15"/>
      <c r="O25" s="15" t="s">
        <v>68</v>
      </c>
      <c r="P25" s="15"/>
      <c r="Q25" s="15"/>
      <c r="AJ25" s="62"/>
    </row>
    <row r="26" spans="1:36" s="48" customFormat="1" ht="15" customHeight="1">
      <c r="A26" s="259" t="s">
        <v>182</v>
      </c>
      <c r="B26" s="15" t="s">
        <v>68</v>
      </c>
      <c r="C26" s="15" t="s">
        <v>68</v>
      </c>
      <c r="D26" s="15"/>
      <c r="E26" s="15"/>
      <c r="F26" s="15"/>
      <c r="G26" s="15"/>
      <c r="H26" s="15"/>
      <c r="I26" s="15" t="s">
        <v>68</v>
      </c>
      <c r="J26" s="15" t="s">
        <v>68</v>
      </c>
      <c r="K26" s="15" t="s">
        <v>68</v>
      </c>
      <c r="L26" s="15"/>
      <c r="M26" s="15"/>
      <c r="N26" s="15"/>
      <c r="O26" s="15" t="s">
        <v>68</v>
      </c>
      <c r="P26" s="15"/>
      <c r="Q26" s="15"/>
      <c r="AJ26" s="62"/>
    </row>
    <row r="27" spans="1:36" s="48" customFormat="1" ht="15" customHeight="1">
      <c r="A27" s="259" t="s">
        <v>24</v>
      </c>
      <c r="B27" s="15" t="s">
        <v>68</v>
      </c>
      <c r="C27" s="15" t="s">
        <v>68</v>
      </c>
      <c r="D27" s="15"/>
      <c r="E27" s="15"/>
      <c r="F27" s="15"/>
      <c r="G27" s="15"/>
      <c r="H27" s="15"/>
      <c r="I27" s="15" t="s">
        <v>68</v>
      </c>
      <c r="J27" s="15" t="s">
        <v>68</v>
      </c>
      <c r="K27" s="15" t="s">
        <v>68</v>
      </c>
      <c r="L27" s="15"/>
      <c r="M27" s="15"/>
      <c r="N27" s="15"/>
      <c r="O27" s="15"/>
      <c r="P27" s="15"/>
      <c r="Q27" s="15"/>
      <c r="AJ27" s="62"/>
    </row>
    <row r="28" spans="1:36" s="48" customFormat="1" ht="15" customHeight="1">
      <c r="A28" s="259" t="s">
        <v>25</v>
      </c>
      <c r="B28" s="15"/>
      <c r="C28" s="15"/>
      <c r="D28" s="15"/>
      <c r="E28" s="15"/>
      <c r="F28" s="15"/>
      <c r="G28" s="15"/>
      <c r="H28" s="15"/>
      <c r="I28" s="15" t="s">
        <v>68</v>
      </c>
      <c r="J28" s="15" t="s">
        <v>68</v>
      </c>
      <c r="K28" s="15" t="s">
        <v>68</v>
      </c>
      <c r="L28" s="15"/>
      <c r="M28" s="15"/>
      <c r="N28" s="15"/>
      <c r="O28" s="15" t="s">
        <v>68</v>
      </c>
      <c r="P28" s="15"/>
      <c r="Q28" s="15"/>
      <c r="AJ28" s="62"/>
    </row>
    <row r="29" spans="1:36" s="48" customFormat="1" ht="15" customHeight="1">
      <c r="A29" s="259" t="s">
        <v>26</v>
      </c>
      <c r="B29" s="15" t="s">
        <v>68</v>
      </c>
      <c r="C29" s="15"/>
      <c r="D29" s="15"/>
      <c r="E29" s="15"/>
      <c r="F29" s="15"/>
      <c r="G29" s="15"/>
      <c r="H29" s="15"/>
      <c r="I29" s="15" t="s">
        <v>68</v>
      </c>
      <c r="J29" s="15" t="s">
        <v>68</v>
      </c>
      <c r="K29" s="15" t="s">
        <v>68</v>
      </c>
      <c r="L29" s="15"/>
      <c r="M29" s="15"/>
      <c r="N29" s="15"/>
      <c r="O29" s="15" t="s">
        <v>68</v>
      </c>
      <c r="P29" s="15"/>
      <c r="Q29" s="15"/>
      <c r="AJ29" s="62"/>
    </row>
    <row r="30" spans="1:36" s="48" customFormat="1" ht="15" customHeight="1">
      <c r="A30" s="259" t="s">
        <v>27</v>
      </c>
      <c r="B30" s="15" t="s">
        <v>68</v>
      </c>
      <c r="C30" s="15"/>
      <c r="D30" s="15"/>
      <c r="E30" s="15"/>
      <c r="F30" s="15"/>
      <c r="G30" s="15"/>
      <c r="H30" s="15"/>
      <c r="I30" s="15" t="s">
        <v>68</v>
      </c>
      <c r="J30" s="15" t="s">
        <v>68</v>
      </c>
      <c r="K30" s="15" t="s">
        <v>68</v>
      </c>
      <c r="L30" s="15"/>
      <c r="M30" s="15" t="s">
        <v>68</v>
      </c>
      <c r="N30" s="15" t="s">
        <v>68</v>
      </c>
      <c r="O30" s="15" t="s">
        <v>68</v>
      </c>
      <c r="P30" s="15"/>
      <c r="Q30" s="15"/>
      <c r="AJ30" s="62"/>
    </row>
    <row r="31" spans="1:36" s="48" customFormat="1" ht="15" customHeight="1">
      <c r="A31" s="259" t="s">
        <v>28</v>
      </c>
      <c r="B31" s="15" t="s">
        <v>68</v>
      </c>
      <c r="C31" s="15" t="s">
        <v>68</v>
      </c>
      <c r="D31" s="15"/>
      <c r="E31" s="15"/>
      <c r="F31" s="15"/>
      <c r="G31" s="15"/>
      <c r="H31" s="15"/>
      <c r="I31" s="15" t="s">
        <v>68</v>
      </c>
      <c r="J31" s="15" t="s">
        <v>68</v>
      </c>
      <c r="K31" s="15" t="s">
        <v>68</v>
      </c>
      <c r="L31" s="15"/>
      <c r="M31" s="15"/>
      <c r="N31" s="15"/>
      <c r="O31" s="15" t="s">
        <v>68</v>
      </c>
      <c r="P31" s="15"/>
      <c r="Q31" s="15" t="s">
        <v>68</v>
      </c>
      <c r="AJ31" s="62"/>
    </row>
    <row r="32" spans="1:36" s="48" customFormat="1" ht="15" customHeight="1">
      <c r="A32" s="259" t="s">
        <v>29</v>
      </c>
      <c r="B32" s="15" t="s">
        <v>68</v>
      </c>
      <c r="C32" s="15" t="s">
        <v>68</v>
      </c>
      <c r="D32" s="15"/>
      <c r="E32" s="15"/>
      <c r="F32" s="15"/>
      <c r="G32" s="15"/>
      <c r="H32" s="15"/>
      <c r="I32" s="15" t="s">
        <v>68</v>
      </c>
      <c r="J32" s="15" t="s">
        <v>68</v>
      </c>
      <c r="K32" s="15" t="s">
        <v>68</v>
      </c>
      <c r="L32" s="15"/>
      <c r="M32" s="15" t="s">
        <v>68</v>
      </c>
      <c r="N32" s="15"/>
      <c r="O32" s="15" t="s">
        <v>68</v>
      </c>
      <c r="P32" s="15"/>
      <c r="Q32" s="15" t="s">
        <v>68</v>
      </c>
      <c r="AJ32" s="62"/>
    </row>
    <row r="33" spans="1:36" s="48" customFormat="1" ht="15" customHeight="1">
      <c r="A33" s="259" t="s">
        <v>30</v>
      </c>
      <c r="B33" s="15" t="s">
        <v>68</v>
      </c>
      <c r="C33" s="15" t="s">
        <v>68</v>
      </c>
      <c r="D33" s="15"/>
      <c r="E33" s="15"/>
      <c r="F33" s="15"/>
      <c r="G33" s="15"/>
      <c r="H33" s="15"/>
      <c r="I33" s="15" t="s">
        <v>68</v>
      </c>
      <c r="J33" s="15" t="s">
        <v>68</v>
      </c>
      <c r="K33" s="15" t="s">
        <v>68</v>
      </c>
      <c r="L33" s="15"/>
      <c r="M33" s="15"/>
      <c r="N33" s="15"/>
      <c r="O33" s="15"/>
      <c r="P33" s="15" t="s">
        <v>68</v>
      </c>
      <c r="Q33" s="15"/>
      <c r="AJ33" s="62"/>
    </row>
    <row r="34" spans="1:36" s="48" customFormat="1" ht="15" customHeight="1">
      <c r="A34" s="259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 t="s">
        <v>68</v>
      </c>
      <c r="Q34" s="15"/>
      <c r="AJ34" s="62"/>
    </row>
    <row r="35" spans="1:36" s="48" customFormat="1" ht="15" customHeight="1">
      <c r="A35" s="112" t="s">
        <v>3</v>
      </c>
      <c r="B35" s="15">
        <v>8</v>
      </c>
      <c r="C35" s="15">
        <v>7</v>
      </c>
      <c r="D35" s="15"/>
      <c r="E35" s="15"/>
      <c r="F35" s="15">
        <v>1</v>
      </c>
      <c r="G35" s="15"/>
      <c r="H35" s="15"/>
      <c r="I35" s="15">
        <v>13</v>
      </c>
      <c r="J35" s="15">
        <v>13</v>
      </c>
      <c r="K35" s="15">
        <v>11</v>
      </c>
      <c r="L35" s="15">
        <v>2</v>
      </c>
      <c r="M35" s="15">
        <v>2</v>
      </c>
      <c r="N35" s="15">
        <v>1</v>
      </c>
      <c r="O35" s="15">
        <v>12</v>
      </c>
      <c r="P35" s="15">
        <v>4</v>
      </c>
      <c r="Q35" s="15">
        <v>3</v>
      </c>
      <c r="AJ35" s="62"/>
    </row>
    <row r="36" spans="1:36" s="84" customFormat="1" ht="36" customHeight="1">
      <c r="A36" s="301" t="s">
        <v>233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AJ36" s="264"/>
    </row>
    <row r="37" spans="1:36" s="8" customFormat="1" ht="79.5" customHeight="1">
      <c r="A37" s="5" t="s">
        <v>278</v>
      </c>
      <c r="B37" s="5" t="s">
        <v>111</v>
      </c>
      <c r="C37" s="5" t="s">
        <v>97</v>
      </c>
      <c r="D37" s="5" t="s">
        <v>98</v>
      </c>
      <c r="E37" s="5" t="s">
        <v>99</v>
      </c>
      <c r="F37" s="5" t="s">
        <v>112</v>
      </c>
      <c r="G37" s="5" t="s">
        <v>100</v>
      </c>
      <c r="H37" s="5" t="s">
        <v>101</v>
      </c>
      <c r="I37" s="5" t="s">
        <v>102</v>
      </c>
      <c r="J37" s="5" t="s">
        <v>103</v>
      </c>
      <c r="K37" s="5" t="s">
        <v>104</v>
      </c>
      <c r="L37" s="5" t="s">
        <v>105</v>
      </c>
      <c r="M37" s="5" t="s">
        <v>106</v>
      </c>
      <c r="N37" s="5" t="s">
        <v>107</v>
      </c>
      <c r="O37" s="5" t="s">
        <v>108</v>
      </c>
      <c r="P37" s="5" t="s">
        <v>109</v>
      </c>
      <c r="Q37" s="5" t="s">
        <v>110</v>
      </c>
      <c r="AJ37" s="33"/>
    </row>
    <row r="38" spans="1:36" s="48" customFormat="1" ht="15" customHeight="1">
      <c r="A38" s="259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AJ38" s="62"/>
    </row>
    <row r="39" spans="1:36" s="48" customFormat="1" ht="15" customHeight="1">
      <c r="A39" s="259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AJ39" s="62"/>
    </row>
    <row r="40" spans="1:36" s="48" customFormat="1" ht="15" customHeight="1">
      <c r="A40" s="259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AJ40" s="62"/>
    </row>
    <row r="41" spans="1:36" s="48" customFormat="1" ht="15" customHeight="1">
      <c r="A41" s="259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AJ41" s="62"/>
    </row>
    <row r="42" spans="1:36" s="48" customFormat="1" ht="15" customHeight="1">
      <c r="A42" s="259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AJ42" s="62"/>
    </row>
    <row r="43" spans="1:36" s="48" customFormat="1" ht="15" customHeight="1">
      <c r="A43" s="259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AJ43" s="62"/>
    </row>
    <row r="44" spans="1:36" s="48" customFormat="1" ht="15" customHeight="1">
      <c r="A44" s="259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AJ44" s="62"/>
    </row>
    <row r="45" spans="1:36" s="48" customFormat="1" ht="15" customHeight="1">
      <c r="A45" s="259" t="s">
        <v>39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 t="s">
        <v>68</v>
      </c>
      <c r="P45" s="15"/>
      <c r="Q45" s="15" t="s">
        <v>68</v>
      </c>
      <c r="AJ45" s="62"/>
    </row>
    <row r="46" spans="1:36" s="48" customFormat="1" ht="15" customHeight="1">
      <c r="A46" s="259" t="s">
        <v>40</v>
      </c>
      <c r="B46" s="15"/>
      <c r="C46" s="15" t="s">
        <v>68</v>
      </c>
      <c r="D46" s="15"/>
      <c r="E46" s="15"/>
      <c r="F46" s="15" t="s">
        <v>68</v>
      </c>
      <c r="G46" s="15"/>
      <c r="H46" s="15"/>
      <c r="I46" s="15" t="s">
        <v>68</v>
      </c>
      <c r="J46" s="15" t="s">
        <v>68</v>
      </c>
      <c r="K46" s="15"/>
      <c r="L46" s="15"/>
      <c r="M46" s="15"/>
      <c r="N46" s="15"/>
      <c r="O46" s="15" t="s">
        <v>68</v>
      </c>
      <c r="P46" s="15" t="s">
        <v>68</v>
      </c>
      <c r="Q46" s="15" t="s">
        <v>68</v>
      </c>
      <c r="AJ46" s="62"/>
    </row>
    <row r="47" spans="1:36" s="48" customFormat="1" ht="15" customHeight="1">
      <c r="A47" s="259" t="s">
        <v>41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AJ47" s="62"/>
    </row>
    <row r="48" spans="1:36" s="48" customFormat="1" ht="15" customHeight="1">
      <c r="A48" s="259" t="s">
        <v>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AJ48" s="62"/>
    </row>
    <row r="49" spans="1:36" s="48" customFormat="1" ht="15" customHeight="1">
      <c r="A49" s="259" t="s">
        <v>43</v>
      </c>
      <c r="B49" s="15"/>
      <c r="C49" s="15"/>
      <c r="D49" s="15"/>
      <c r="E49" s="15"/>
      <c r="F49" s="15"/>
      <c r="G49" s="15"/>
      <c r="H49" s="15"/>
      <c r="I49" s="15"/>
      <c r="J49" s="15"/>
      <c r="K49" s="15" t="s">
        <v>68</v>
      </c>
      <c r="L49" s="15"/>
      <c r="M49" s="15"/>
      <c r="N49" s="15"/>
      <c r="O49" s="15" t="s">
        <v>68</v>
      </c>
      <c r="P49" s="15" t="s">
        <v>68</v>
      </c>
      <c r="Q49" s="15"/>
      <c r="AJ49" s="62"/>
    </row>
    <row r="50" spans="1:36" s="48" customFormat="1" ht="15" customHeight="1">
      <c r="A50" s="259" t="s">
        <v>44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AJ50" s="62"/>
    </row>
    <row r="51" spans="1:36" s="48" customFormat="1" ht="15" customHeight="1">
      <c r="A51" s="260" t="s">
        <v>274</v>
      </c>
      <c r="B51" s="15"/>
      <c r="C51" s="15"/>
      <c r="D51" s="15"/>
      <c r="E51" s="15"/>
      <c r="F51" s="15"/>
      <c r="G51" s="15"/>
      <c r="H51" s="15"/>
      <c r="I51" s="15" t="s">
        <v>68</v>
      </c>
      <c r="J51" s="15" t="s">
        <v>68</v>
      </c>
      <c r="K51" s="15" t="s">
        <v>68</v>
      </c>
      <c r="L51" s="15" t="s">
        <v>68</v>
      </c>
      <c r="M51" s="15" t="s">
        <v>68</v>
      </c>
      <c r="N51" s="15"/>
      <c r="O51" s="15" t="s">
        <v>68</v>
      </c>
      <c r="P51" s="15"/>
      <c r="Q51" s="15"/>
      <c r="AJ51" s="62"/>
    </row>
    <row r="52" spans="1:36" s="48" customFormat="1" ht="15" customHeight="1">
      <c r="A52" s="259" t="s">
        <v>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AJ52" s="62"/>
    </row>
    <row r="53" spans="1:36" s="48" customFormat="1" ht="15" customHeight="1">
      <c r="A53" s="259" t="s">
        <v>69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AJ53" s="62"/>
    </row>
    <row r="54" spans="1:36" s="48" customFormat="1" ht="15" customHeight="1">
      <c r="A54" s="259" t="s">
        <v>48</v>
      </c>
      <c r="B54" s="15" t="s">
        <v>68</v>
      </c>
      <c r="C54" s="15" t="s">
        <v>68</v>
      </c>
      <c r="D54" s="15"/>
      <c r="E54" s="15"/>
      <c r="F54" s="15"/>
      <c r="G54" s="15"/>
      <c r="H54" s="15"/>
      <c r="I54" s="15" t="s">
        <v>68</v>
      </c>
      <c r="J54" s="15" t="s">
        <v>68</v>
      </c>
      <c r="K54" s="15"/>
      <c r="L54" s="15" t="s">
        <v>68</v>
      </c>
      <c r="M54" s="15"/>
      <c r="N54" s="15"/>
      <c r="O54" s="15" t="s">
        <v>68</v>
      </c>
      <c r="P54" s="15"/>
      <c r="Q54" s="15" t="s">
        <v>68</v>
      </c>
      <c r="AJ54" s="62"/>
    </row>
    <row r="55" spans="1:36" s="48" customFormat="1" ht="15" customHeight="1">
      <c r="A55" s="259" t="s">
        <v>49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AJ55" s="62"/>
    </row>
    <row r="56" spans="1:36" s="48" customFormat="1" ht="15" customHeight="1">
      <c r="A56" s="259" t="s">
        <v>50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AJ56" s="62"/>
    </row>
    <row r="57" spans="1:36" s="48" customFormat="1" ht="15" customHeight="1">
      <c r="A57" s="259" t="s">
        <v>88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AJ57" s="62"/>
    </row>
    <row r="58" spans="1:36" s="48" customFormat="1" ht="15" customHeight="1">
      <c r="A58" s="259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AJ58" s="62"/>
    </row>
    <row r="59" spans="1:36" s="48" customFormat="1" ht="15" customHeight="1">
      <c r="A59" s="259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AJ59" s="62"/>
    </row>
    <row r="60" spans="1:36" s="48" customFormat="1" ht="15" customHeight="1">
      <c r="A60" s="259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AJ60" s="62"/>
    </row>
    <row r="61" spans="1:36" s="48" customFormat="1" ht="15" customHeight="1">
      <c r="A61" s="259" t="s">
        <v>54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AJ61" s="62"/>
    </row>
    <row r="62" spans="1:36" s="48" customFormat="1" ht="15" customHeight="1">
      <c r="A62" s="259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AJ62" s="62"/>
    </row>
    <row r="63" spans="1:36" s="48" customFormat="1" ht="15" customHeight="1">
      <c r="A63" s="112" t="s">
        <v>3</v>
      </c>
      <c r="B63" s="15">
        <v>1</v>
      </c>
      <c r="C63" s="15">
        <v>2</v>
      </c>
      <c r="D63" s="15"/>
      <c r="E63" s="15"/>
      <c r="F63" s="15">
        <v>1</v>
      </c>
      <c r="G63" s="15"/>
      <c r="H63" s="15"/>
      <c r="I63" s="15">
        <v>3</v>
      </c>
      <c r="J63" s="15">
        <v>3</v>
      </c>
      <c r="K63" s="15">
        <v>2</v>
      </c>
      <c r="L63" s="15">
        <v>2</v>
      </c>
      <c r="M63" s="15">
        <v>1</v>
      </c>
      <c r="N63" s="15"/>
      <c r="O63" s="15">
        <v>5</v>
      </c>
      <c r="P63" s="15">
        <v>2</v>
      </c>
      <c r="Q63" s="15">
        <v>3</v>
      </c>
      <c r="AJ63" s="62"/>
    </row>
  </sheetData>
  <mergeCells count="6">
    <mergeCell ref="R6:S6"/>
    <mergeCell ref="R2:S2"/>
    <mergeCell ref="R1:AJ1"/>
    <mergeCell ref="A36:Q36"/>
    <mergeCell ref="A17:Q17"/>
    <mergeCell ref="A1:Q1"/>
  </mergeCells>
  <printOptions horizontalCentered="1" verticalCentered="1"/>
  <pageMargins left="0.21" right="0.23" top="0.17" bottom="0.7" header="0.42" footer="0.5"/>
  <pageSetup horizontalDpi="600" verticalDpi="600" orientation="landscape" scale="85" r:id="rId1"/>
  <headerFooter alignWithMargins="0">
    <oddHeader>&amp;C&amp;"Arial,Bold"&amp;14TABLE 14:  CAMPUSES WITH VARIOUS TYPES
OF SERVICES AND EQUIPMENT AVAILABLE TO SUPPORT COURSES
Academic Year 2001-2002</oddHeader>
  </headerFooter>
  <rowBreaks count="2" manualBreakCount="2">
    <brk id="16" max="255" man="1"/>
    <brk id="35" max="255" man="1"/>
  </rowBreaks>
  <colBreaks count="1" manualBreakCount="1">
    <brk id="17" max="6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AR241"/>
  <sheetViews>
    <sheetView view="pageBreakPreview" zoomScale="60" zoomScaleNormal="50" workbookViewId="0" topLeftCell="A1">
      <selection activeCell="S18" sqref="S18"/>
    </sheetView>
  </sheetViews>
  <sheetFormatPr defaultColWidth="9.140625" defaultRowHeight="12.75"/>
  <cols>
    <col min="1" max="1" width="28.140625" style="8" customWidth="1"/>
    <col min="2" max="2" width="8.8515625" style="3" customWidth="1"/>
    <col min="3" max="3" width="8.57421875" style="3" customWidth="1"/>
    <col min="4" max="5" width="6.140625" style="3" customWidth="1"/>
    <col min="6" max="6" width="9.140625" style="3" customWidth="1"/>
    <col min="7" max="7" width="6.8515625" style="3" customWidth="1"/>
    <col min="8" max="8" width="6.28125" style="3" customWidth="1"/>
    <col min="9" max="10" width="7.00390625" style="3" customWidth="1"/>
    <col min="11" max="11" width="6.57421875" style="3" customWidth="1"/>
    <col min="12" max="13" width="8.7109375" style="3" customWidth="1"/>
    <col min="14" max="14" width="9.140625" style="3" customWidth="1"/>
    <col min="15" max="15" width="10.00390625" style="3" customWidth="1"/>
    <col min="16" max="16" width="9.7109375" style="3" customWidth="1"/>
    <col min="17" max="17" width="8.7109375" style="3" hidden="1" customWidth="1"/>
    <col min="18" max="18" width="23.140625" style="3" customWidth="1"/>
    <col min="19" max="19" width="8.421875" style="3" customWidth="1"/>
    <col min="20" max="20" width="8.00390625" style="3" customWidth="1"/>
    <col min="21" max="21" width="8.140625" style="3" customWidth="1"/>
    <col min="22" max="22" width="5.8515625" style="3" customWidth="1"/>
    <col min="23" max="23" width="6.28125" style="3" customWidth="1"/>
    <col min="24" max="24" width="8.7109375" style="3" customWidth="1"/>
    <col min="25" max="25" width="6.57421875" style="3" customWidth="1"/>
    <col min="26" max="26" width="6.7109375" style="3" customWidth="1"/>
    <col min="27" max="27" width="6.421875" style="3" customWidth="1"/>
    <col min="28" max="28" width="6.28125" style="3" customWidth="1"/>
    <col min="29" max="29" width="6.7109375" style="3" customWidth="1"/>
    <col min="30" max="30" width="8.00390625" style="3" customWidth="1"/>
    <col min="31" max="31" width="7.421875" style="3" customWidth="1"/>
    <col min="32" max="32" width="9.421875" style="3" customWidth="1"/>
    <col min="33" max="33" width="8.8515625" style="3" customWidth="1"/>
    <col min="34" max="34" width="9.140625" style="3" customWidth="1"/>
    <col min="35" max="35" width="8.00390625" style="3" customWidth="1"/>
    <col min="36" max="16384" width="9.140625" style="3" customWidth="1"/>
  </cols>
  <sheetData>
    <row r="1" spans="1:35" s="1" customFormat="1" ht="35.25" customHeight="1">
      <c r="A1" s="301" t="s">
        <v>234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12" t="s">
        <v>305</v>
      </c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</row>
    <row r="2" spans="1:35" s="8" customFormat="1" ht="79.5" customHeight="1">
      <c r="A2" s="5" t="s">
        <v>278</v>
      </c>
      <c r="B2" s="5" t="s">
        <v>111</v>
      </c>
      <c r="C2" s="5" t="s">
        <v>97</v>
      </c>
      <c r="D2" s="5" t="s">
        <v>98</v>
      </c>
      <c r="E2" s="5" t="s">
        <v>99</v>
      </c>
      <c r="F2" s="5" t="s">
        <v>112</v>
      </c>
      <c r="G2" s="5" t="s">
        <v>100</v>
      </c>
      <c r="H2" s="5" t="s">
        <v>101</v>
      </c>
      <c r="I2" s="5" t="s">
        <v>102</v>
      </c>
      <c r="J2" s="5" t="s">
        <v>103</v>
      </c>
      <c r="K2" s="5" t="s">
        <v>104</v>
      </c>
      <c r="L2" s="5" t="s">
        <v>105</v>
      </c>
      <c r="M2" s="5" t="s">
        <v>106</v>
      </c>
      <c r="N2" s="5" t="s">
        <v>107</v>
      </c>
      <c r="O2" s="5" t="s">
        <v>108</v>
      </c>
      <c r="P2" s="5" t="s">
        <v>109</v>
      </c>
      <c r="Q2" s="5" t="s">
        <v>110</v>
      </c>
      <c r="R2" s="119" t="s">
        <v>244</v>
      </c>
      <c r="S2" s="262" t="s">
        <v>277</v>
      </c>
      <c r="T2" s="5" t="s">
        <v>111</v>
      </c>
      <c r="U2" s="5" t="s">
        <v>97</v>
      </c>
      <c r="V2" s="5" t="s">
        <v>98</v>
      </c>
      <c r="W2" s="5" t="s">
        <v>99</v>
      </c>
      <c r="X2" s="5" t="s">
        <v>112</v>
      </c>
      <c r="Y2" s="5" t="s">
        <v>100</v>
      </c>
      <c r="Z2" s="5" t="s">
        <v>101</v>
      </c>
      <c r="AA2" s="5" t="s">
        <v>102</v>
      </c>
      <c r="AB2" s="5" t="s">
        <v>103</v>
      </c>
      <c r="AC2" s="5" t="s">
        <v>104</v>
      </c>
      <c r="AD2" s="5" t="s">
        <v>105</v>
      </c>
      <c r="AE2" s="5" t="s">
        <v>106</v>
      </c>
      <c r="AF2" s="5" t="s">
        <v>107</v>
      </c>
      <c r="AG2" s="5" t="s">
        <v>108</v>
      </c>
      <c r="AH2" s="5" t="s">
        <v>109</v>
      </c>
      <c r="AI2" s="5" t="s">
        <v>110</v>
      </c>
    </row>
    <row r="3" spans="1:35" s="48" customFormat="1" ht="15" customHeight="1">
      <c r="A3" s="259" t="s">
        <v>308</v>
      </c>
      <c r="B3" s="15">
        <v>2</v>
      </c>
      <c r="C3" s="15"/>
      <c r="D3" s="15"/>
      <c r="E3" s="15"/>
      <c r="F3" s="15"/>
      <c r="G3" s="15"/>
      <c r="H3" s="15"/>
      <c r="I3" s="15">
        <v>1</v>
      </c>
      <c r="J3" s="15">
        <v>1</v>
      </c>
      <c r="K3" s="15">
        <v>2</v>
      </c>
      <c r="L3" s="15">
        <v>1</v>
      </c>
      <c r="M3" s="15">
        <v>1</v>
      </c>
      <c r="N3" s="15">
        <v>1</v>
      </c>
      <c r="O3" s="15">
        <v>3</v>
      </c>
      <c r="P3" s="15">
        <v>1</v>
      </c>
      <c r="Q3" s="15"/>
      <c r="R3" s="263" t="s">
        <v>4</v>
      </c>
      <c r="S3" s="15">
        <v>13</v>
      </c>
      <c r="T3" s="15">
        <f>B16</f>
        <v>10</v>
      </c>
      <c r="U3" s="15">
        <f>C16</f>
        <v>7</v>
      </c>
      <c r="V3" s="15">
        <f>D16</f>
        <v>7</v>
      </c>
      <c r="W3" s="15"/>
      <c r="X3" s="15">
        <f>F16</f>
        <v>7</v>
      </c>
      <c r="Y3" s="15"/>
      <c r="Z3" s="15"/>
      <c r="AA3" s="15">
        <v>6</v>
      </c>
      <c r="AB3" s="15">
        <v>8</v>
      </c>
      <c r="AC3" s="15">
        <v>6</v>
      </c>
      <c r="AD3" s="15">
        <v>1</v>
      </c>
      <c r="AE3" s="15">
        <v>5</v>
      </c>
      <c r="AF3" s="15">
        <v>2</v>
      </c>
      <c r="AG3" s="15">
        <v>38</v>
      </c>
      <c r="AH3" s="15">
        <v>13</v>
      </c>
      <c r="AI3" s="15">
        <v>2</v>
      </c>
    </row>
    <row r="4" spans="1:35" s="48" customFormat="1" ht="15" customHeight="1">
      <c r="A4" s="259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2</v>
      </c>
      <c r="P4" s="15"/>
      <c r="Q4" s="15"/>
      <c r="R4" s="263" t="s">
        <v>5</v>
      </c>
      <c r="S4" s="15">
        <v>16</v>
      </c>
      <c r="T4" s="15">
        <f>B35</f>
        <v>5</v>
      </c>
      <c r="U4" s="15">
        <f>C35</f>
        <v>7</v>
      </c>
      <c r="V4" s="15"/>
      <c r="W4" s="15"/>
      <c r="X4" s="15"/>
      <c r="Y4" s="15"/>
      <c r="Z4" s="15"/>
      <c r="AA4" s="15">
        <v>15</v>
      </c>
      <c r="AB4" s="15">
        <v>14</v>
      </c>
      <c r="AC4" s="15">
        <v>11</v>
      </c>
      <c r="AD4" s="15">
        <v>1</v>
      </c>
      <c r="AE4" s="15">
        <v>1</v>
      </c>
      <c r="AF4" s="15"/>
      <c r="AG4" s="15">
        <v>22</v>
      </c>
      <c r="AH4" s="15">
        <v>6</v>
      </c>
      <c r="AI4" s="15">
        <v>3</v>
      </c>
    </row>
    <row r="5" spans="1:35" s="48" customFormat="1" ht="15" customHeight="1">
      <c r="A5" s="259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5</v>
      </c>
      <c r="P5" s="15"/>
      <c r="Q5" s="15"/>
      <c r="R5" s="263" t="s">
        <v>7</v>
      </c>
      <c r="S5" s="15">
        <v>25</v>
      </c>
      <c r="T5" s="62">
        <f>B63</f>
        <v>1</v>
      </c>
      <c r="U5" s="15">
        <f>C63</f>
        <v>2</v>
      </c>
      <c r="V5" s="15"/>
      <c r="W5" s="15"/>
      <c r="X5" s="15">
        <f>F63</f>
        <v>3</v>
      </c>
      <c r="Y5" s="15"/>
      <c r="Z5" s="15"/>
      <c r="AA5" s="15">
        <f>I63</f>
        <v>1</v>
      </c>
      <c r="AB5" s="15">
        <f>J63</f>
        <v>1</v>
      </c>
      <c r="AC5" s="15"/>
      <c r="AD5" s="15"/>
      <c r="AE5" s="15"/>
      <c r="AF5" s="15"/>
      <c r="AG5" s="15">
        <f>O63</f>
        <v>6</v>
      </c>
      <c r="AH5" s="15"/>
      <c r="AI5" s="15">
        <f>Q63</f>
        <v>1</v>
      </c>
    </row>
    <row r="6" spans="1:35" s="48" customFormat="1" ht="15" customHeight="1">
      <c r="A6" s="259" t="s">
        <v>9</v>
      </c>
      <c r="B6" s="15">
        <v>1</v>
      </c>
      <c r="C6" s="15">
        <v>2</v>
      </c>
      <c r="D6" s="15">
        <v>4</v>
      </c>
      <c r="E6" s="15"/>
      <c r="F6" s="15">
        <v>2</v>
      </c>
      <c r="G6" s="15"/>
      <c r="H6" s="15"/>
      <c r="I6" s="15">
        <v>1</v>
      </c>
      <c r="J6" s="15">
        <v>1</v>
      </c>
      <c r="K6" s="15">
        <v>1</v>
      </c>
      <c r="L6" s="15"/>
      <c r="M6" s="15">
        <v>1</v>
      </c>
      <c r="N6" s="15"/>
      <c r="O6" s="15">
        <v>1</v>
      </c>
      <c r="P6" s="15"/>
      <c r="Q6" s="15"/>
      <c r="R6" s="77" t="s">
        <v>3</v>
      </c>
      <c r="S6" s="15">
        <f>SUM(S3:S5)</f>
        <v>54</v>
      </c>
      <c r="T6" s="15">
        <f>SUM(T3:T5)</f>
        <v>16</v>
      </c>
      <c r="U6" s="15">
        <f>SUM(U3:U5)</f>
        <v>16</v>
      </c>
      <c r="V6" s="15">
        <f>SUM(V3:V5)</f>
        <v>7</v>
      </c>
      <c r="W6" s="15"/>
      <c r="X6" s="15">
        <f>SUM(X3:X5)</f>
        <v>10</v>
      </c>
      <c r="Y6" s="15"/>
      <c r="Z6" s="15"/>
      <c r="AA6" s="15">
        <f aca="true" t="shared" si="0" ref="AA6:AI6">SUM(AA3:AA5)</f>
        <v>22</v>
      </c>
      <c r="AB6" s="15">
        <f t="shared" si="0"/>
        <v>23</v>
      </c>
      <c r="AC6" s="15">
        <f t="shared" si="0"/>
        <v>17</v>
      </c>
      <c r="AD6" s="15">
        <f t="shared" si="0"/>
        <v>2</v>
      </c>
      <c r="AE6" s="15">
        <f t="shared" si="0"/>
        <v>6</v>
      </c>
      <c r="AF6" s="15">
        <f t="shared" si="0"/>
        <v>2</v>
      </c>
      <c r="AG6" s="15">
        <f t="shared" si="0"/>
        <v>66</v>
      </c>
      <c r="AH6" s="15">
        <f t="shared" si="0"/>
        <v>19</v>
      </c>
      <c r="AI6" s="15">
        <f t="shared" si="0"/>
        <v>6</v>
      </c>
    </row>
    <row r="7" spans="1:44" s="48" customFormat="1" ht="15" customHeight="1">
      <c r="A7" s="259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s="48" customFormat="1" ht="15" customHeight="1">
      <c r="A8" s="259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s="48" customFormat="1" ht="15" customHeight="1">
      <c r="A9" s="260" t="s">
        <v>139</v>
      </c>
      <c r="B9" s="15">
        <v>2</v>
      </c>
      <c r="C9" s="15">
        <v>2</v>
      </c>
      <c r="D9" s="15"/>
      <c r="E9" s="15"/>
      <c r="F9" s="15"/>
      <c r="G9" s="15"/>
      <c r="H9" s="15"/>
      <c r="I9" s="15">
        <v>1</v>
      </c>
      <c r="J9" s="15">
        <v>2</v>
      </c>
      <c r="K9" s="15">
        <v>1</v>
      </c>
      <c r="L9" s="15"/>
      <c r="M9" s="15"/>
      <c r="N9" s="15"/>
      <c r="O9" s="15">
        <v>20</v>
      </c>
      <c r="P9" s="15">
        <v>6</v>
      </c>
      <c r="Q9" s="1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s="48" customFormat="1" ht="15" customHeight="1">
      <c r="A10" s="260" t="s">
        <v>140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s="48" customFormat="1" ht="15" customHeight="1">
      <c r="A11" s="260" t="s">
        <v>141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s="48" customFormat="1" ht="15" customHeight="1">
      <c r="A12" s="259" t="s">
        <v>13</v>
      </c>
      <c r="B12" s="15">
        <v>3</v>
      </c>
      <c r="C12" s="15">
        <v>2</v>
      </c>
      <c r="D12" s="15">
        <v>3</v>
      </c>
      <c r="E12" s="15"/>
      <c r="F12" s="15">
        <v>1</v>
      </c>
      <c r="G12" s="15"/>
      <c r="H12" s="15"/>
      <c r="I12" s="15">
        <v>1</v>
      </c>
      <c r="J12" s="15">
        <v>1</v>
      </c>
      <c r="K12" s="15">
        <v>1</v>
      </c>
      <c r="L12" s="15"/>
      <c r="M12" s="15">
        <v>2</v>
      </c>
      <c r="N12" s="15"/>
      <c r="O12" s="15">
        <v>2</v>
      </c>
      <c r="P12" s="15">
        <v>2</v>
      </c>
      <c r="Q12" s="1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</row>
    <row r="13" spans="1:44" s="48" customFormat="1" ht="15" customHeight="1">
      <c r="A13" s="259" t="s">
        <v>14</v>
      </c>
      <c r="B13" s="15">
        <v>1</v>
      </c>
      <c r="C13" s="15"/>
      <c r="D13" s="15"/>
      <c r="E13" s="15"/>
      <c r="F13" s="15">
        <v>4</v>
      </c>
      <c r="G13" s="15"/>
      <c r="H13" s="15"/>
      <c r="I13" s="15"/>
      <c r="J13" s="15"/>
      <c r="K13" s="15"/>
      <c r="L13" s="15"/>
      <c r="M13" s="15"/>
      <c r="N13" s="15"/>
      <c r="O13" s="15">
        <v>4</v>
      </c>
      <c r="P13" s="15">
        <v>4</v>
      </c>
      <c r="Q13" s="15">
        <v>1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</row>
    <row r="14" spans="1:44" s="48" customFormat="1" ht="15" customHeight="1">
      <c r="A14" s="259" t="s">
        <v>15</v>
      </c>
      <c r="B14" s="15">
        <v>1</v>
      </c>
      <c r="C14" s="15">
        <v>1</v>
      </c>
      <c r="D14" s="15"/>
      <c r="E14" s="15"/>
      <c r="F14" s="15"/>
      <c r="G14" s="15"/>
      <c r="H14" s="15"/>
      <c r="I14" s="15">
        <v>2</v>
      </c>
      <c r="J14" s="15">
        <v>3</v>
      </c>
      <c r="K14" s="15">
        <v>1</v>
      </c>
      <c r="L14" s="15"/>
      <c r="M14" s="15">
        <v>1</v>
      </c>
      <c r="N14" s="15">
        <v>1</v>
      </c>
      <c r="O14" s="15">
        <v>1</v>
      </c>
      <c r="P14" s="15"/>
      <c r="Q14" s="15">
        <v>1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44" s="48" customFormat="1" ht="15" customHeight="1">
      <c r="A15" s="259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4" s="48" customFormat="1" ht="15" customHeight="1">
      <c r="A16" s="112" t="s">
        <v>3</v>
      </c>
      <c r="B16" s="15">
        <f>SUM(B3:B15)</f>
        <v>10</v>
      </c>
      <c r="C16" s="15">
        <f>SUM(C3:C15)</f>
        <v>7</v>
      </c>
      <c r="D16" s="15">
        <f>SUM(D3:D15)</f>
        <v>7</v>
      </c>
      <c r="E16" s="15"/>
      <c r="F16" s="15">
        <f>SUM(F3:F15)</f>
        <v>7</v>
      </c>
      <c r="G16" s="15"/>
      <c r="H16" s="15"/>
      <c r="I16" s="15">
        <f aca="true" t="shared" si="1" ref="I16:Q16">SUM(I3:I15)</f>
        <v>6</v>
      </c>
      <c r="J16" s="15">
        <f t="shared" si="1"/>
        <v>8</v>
      </c>
      <c r="K16" s="15">
        <f t="shared" si="1"/>
        <v>6</v>
      </c>
      <c r="L16" s="15">
        <f t="shared" si="1"/>
        <v>1</v>
      </c>
      <c r="M16" s="15">
        <f t="shared" si="1"/>
        <v>5</v>
      </c>
      <c r="N16" s="15">
        <f t="shared" si="1"/>
        <v>2</v>
      </c>
      <c r="O16" s="15">
        <f t="shared" si="1"/>
        <v>38</v>
      </c>
      <c r="P16" s="15">
        <f t="shared" si="1"/>
        <v>13</v>
      </c>
      <c r="Q16" s="15">
        <f t="shared" si="1"/>
        <v>2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1:17" s="46" customFormat="1" ht="36" customHeight="1">
      <c r="A17" s="301" t="s">
        <v>271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</row>
    <row r="18" spans="1:17" s="6" customFormat="1" ht="80.25" customHeight="1">
      <c r="A18" s="5" t="s">
        <v>278</v>
      </c>
      <c r="B18" s="5" t="s">
        <v>111</v>
      </c>
      <c r="C18" s="5" t="s">
        <v>97</v>
      </c>
      <c r="D18" s="5" t="s">
        <v>98</v>
      </c>
      <c r="E18" s="5" t="s">
        <v>99</v>
      </c>
      <c r="F18" s="5" t="s">
        <v>112</v>
      </c>
      <c r="G18" s="5" t="s">
        <v>100</v>
      </c>
      <c r="H18" s="5" t="s">
        <v>101</v>
      </c>
      <c r="I18" s="5" t="s">
        <v>102</v>
      </c>
      <c r="J18" s="5" t="s">
        <v>103</v>
      </c>
      <c r="K18" s="5" t="s">
        <v>104</v>
      </c>
      <c r="L18" s="5" t="s">
        <v>105</v>
      </c>
      <c r="M18" s="5" t="s">
        <v>106</v>
      </c>
      <c r="N18" s="5" t="s">
        <v>107</v>
      </c>
      <c r="O18" s="5" t="s">
        <v>108</v>
      </c>
      <c r="P18" s="5" t="s">
        <v>109</v>
      </c>
      <c r="Q18" s="5" t="s">
        <v>110</v>
      </c>
    </row>
    <row r="19" spans="1:44" s="48" customFormat="1" ht="15" customHeight="1">
      <c r="A19" s="259" t="s">
        <v>17</v>
      </c>
      <c r="B19" s="15">
        <v>1</v>
      </c>
      <c r="C19" s="15">
        <v>1</v>
      </c>
      <c r="D19" s="15"/>
      <c r="E19" s="15"/>
      <c r="F19" s="15"/>
      <c r="G19" s="15"/>
      <c r="H19" s="15"/>
      <c r="I19" s="15">
        <v>3</v>
      </c>
      <c r="J19" s="15">
        <v>3</v>
      </c>
      <c r="K19" s="15">
        <v>2</v>
      </c>
      <c r="L19" s="15"/>
      <c r="M19" s="15"/>
      <c r="N19" s="15"/>
      <c r="O19" s="15">
        <v>3</v>
      </c>
      <c r="P19" s="15">
        <v>3</v>
      </c>
      <c r="Q19" s="15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</row>
    <row r="20" spans="1:44" s="48" customFormat="1" ht="15" customHeight="1">
      <c r="A20" s="259" t="s">
        <v>18</v>
      </c>
      <c r="B20" s="15"/>
      <c r="C20" s="15">
        <v>2</v>
      </c>
      <c r="D20" s="15"/>
      <c r="E20" s="15"/>
      <c r="F20" s="15"/>
      <c r="G20" s="15"/>
      <c r="H20" s="15"/>
      <c r="I20" s="15">
        <v>1</v>
      </c>
      <c r="J20" s="15">
        <v>1</v>
      </c>
      <c r="K20" s="15">
        <v>1</v>
      </c>
      <c r="L20" s="15">
        <v>1</v>
      </c>
      <c r="M20" s="15"/>
      <c r="N20" s="15"/>
      <c r="O20" s="15">
        <v>1</v>
      </c>
      <c r="P20" s="15"/>
      <c r="Q20" s="15">
        <v>2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</row>
    <row r="21" spans="1:44" s="48" customFormat="1" ht="15" customHeight="1">
      <c r="A21" s="259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/>
      <c r="Q21" s="1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</row>
    <row r="22" spans="1:44" s="48" customFormat="1" ht="15" customHeight="1">
      <c r="A22" s="259" t="s">
        <v>20</v>
      </c>
      <c r="B22" s="15"/>
      <c r="C22" s="15"/>
      <c r="D22" s="15"/>
      <c r="E22" s="15"/>
      <c r="F22" s="15"/>
      <c r="G22" s="15"/>
      <c r="H22" s="15"/>
      <c r="I22" s="15">
        <v>1</v>
      </c>
      <c r="J22" s="15">
        <v>1</v>
      </c>
      <c r="K22" s="15">
        <v>1</v>
      </c>
      <c r="L22" s="15"/>
      <c r="M22" s="15"/>
      <c r="N22" s="15"/>
      <c r="O22" s="15">
        <v>1</v>
      </c>
      <c r="P22" s="15"/>
      <c r="Q22" s="1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</row>
    <row r="23" spans="1:44" s="48" customFormat="1" ht="15" customHeight="1">
      <c r="A23" s="259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4" s="48" customFormat="1" ht="15" customHeight="1">
      <c r="A24" s="259" t="s">
        <v>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</row>
    <row r="25" spans="1:44" s="48" customFormat="1" ht="15" customHeight="1">
      <c r="A25" s="259" t="s">
        <v>23</v>
      </c>
      <c r="B25" s="15"/>
      <c r="C25" s="15"/>
      <c r="D25" s="15"/>
      <c r="E25" s="15"/>
      <c r="F25" s="15"/>
      <c r="G25" s="15"/>
      <c r="H25" s="15"/>
      <c r="I25" s="15">
        <v>1</v>
      </c>
      <c r="J25" s="15">
        <v>1</v>
      </c>
      <c r="K25" s="15"/>
      <c r="L25" s="15"/>
      <c r="M25" s="15"/>
      <c r="N25" s="15"/>
      <c r="O25" s="15">
        <v>5</v>
      </c>
      <c r="P25" s="15"/>
      <c r="Q25" s="15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</row>
    <row r="26" spans="1:44" s="48" customFormat="1" ht="15" customHeight="1">
      <c r="A26" s="259" t="s">
        <v>182</v>
      </c>
      <c r="B26" s="15">
        <v>1</v>
      </c>
      <c r="C26" s="15">
        <v>1</v>
      </c>
      <c r="D26" s="15"/>
      <c r="E26" s="15"/>
      <c r="F26" s="15"/>
      <c r="G26" s="15"/>
      <c r="H26" s="15"/>
      <c r="I26" s="15">
        <v>2</v>
      </c>
      <c r="J26" s="15">
        <v>2</v>
      </c>
      <c r="K26" s="15">
        <v>2</v>
      </c>
      <c r="L26" s="15"/>
      <c r="M26" s="15"/>
      <c r="N26" s="15"/>
      <c r="O26" s="15">
        <v>7</v>
      </c>
      <c r="P26" s="15"/>
      <c r="Q26" s="15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s="48" customFormat="1" ht="15" customHeight="1">
      <c r="A27" s="259" t="s">
        <v>24</v>
      </c>
      <c r="B27" s="15">
        <v>1</v>
      </c>
      <c r="C27" s="15">
        <v>1</v>
      </c>
      <c r="D27" s="15"/>
      <c r="E27" s="15"/>
      <c r="F27" s="15"/>
      <c r="G27" s="15"/>
      <c r="H27" s="15"/>
      <c r="I27" s="15">
        <v>1</v>
      </c>
      <c r="J27" s="15">
        <v>1</v>
      </c>
      <c r="K27" s="15">
        <v>1</v>
      </c>
      <c r="L27" s="15"/>
      <c r="M27" s="15"/>
      <c r="N27" s="15"/>
      <c r="O27" s="15"/>
      <c r="P27" s="15"/>
      <c r="Q27" s="1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s="48" customFormat="1" ht="15" customHeight="1">
      <c r="A28" s="259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44" s="48" customFormat="1" ht="15" customHeight="1">
      <c r="A29" s="259" t="s">
        <v>26</v>
      </c>
      <c r="B29" s="15"/>
      <c r="C29" s="15"/>
      <c r="D29" s="15"/>
      <c r="E29" s="15"/>
      <c r="F29" s="15"/>
      <c r="G29" s="15"/>
      <c r="H29" s="15"/>
      <c r="I29" s="15">
        <v>2</v>
      </c>
      <c r="J29" s="15">
        <v>1</v>
      </c>
      <c r="K29" s="15">
        <v>1</v>
      </c>
      <c r="L29" s="15"/>
      <c r="M29" s="15"/>
      <c r="N29" s="15"/>
      <c r="O29" s="15">
        <v>2</v>
      </c>
      <c r="P29" s="15"/>
      <c r="Q29" s="15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s="48" customFormat="1" ht="15" customHeight="1">
      <c r="A30" s="259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</row>
    <row r="31" spans="1:44" s="48" customFormat="1" ht="15" customHeight="1">
      <c r="A31" s="259" t="s">
        <v>28</v>
      </c>
      <c r="B31" s="15"/>
      <c r="C31" s="15"/>
      <c r="D31" s="15"/>
      <c r="E31" s="15"/>
      <c r="F31" s="15"/>
      <c r="G31" s="15"/>
      <c r="H31" s="15"/>
      <c r="I31" s="15">
        <v>2</v>
      </c>
      <c r="J31" s="15">
        <v>2</v>
      </c>
      <c r="K31" s="15">
        <v>1</v>
      </c>
      <c r="L31" s="15"/>
      <c r="M31" s="15"/>
      <c r="N31" s="15"/>
      <c r="O31" s="15">
        <v>1</v>
      </c>
      <c r="P31" s="15"/>
      <c r="Q31" s="1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</row>
    <row r="32" spans="1:44" s="48" customFormat="1" ht="15" customHeight="1">
      <c r="A32" s="259" t="s">
        <v>29</v>
      </c>
      <c r="B32" s="15">
        <v>1</v>
      </c>
      <c r="C32" s="15">
        <v>1</v>
      </c>
      <c r="D32" s="15"/>
      <c r="E32" s="15"/>
      <c r="F32" s="15"/>
      <c r="G32" s="15"/>
      <c r="H32" s="15"/>
      <c r="I32" s="15">
        <v>1</v>
      </c>
      <c r="J32" s="15">
        <v>1</v>
      </c>
      <c r="K32" s="15">
        <v>1</v>
      </c>
      <c r="L32" s="15"/>
      <c r="M32" s="15">
        <v>1</v>
      </c>
      <c r="N32" s="15"/>
      <c r="O32" s="15">
        <v>1</v>
      </c>
      <c r="P32" s="15"/>
      <c r="Q32" s="15">
        <v>1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</row>
    <row r="33" spans="1:44" s="48" customFormat="1" ht="15" customHeight="1">
      <c r="A33" s="259" t="s">
        <v>30</v>
      </c>
      <c r="B33" s="15">
        <v>1</v>
      </c>
      <c r="C33" s="15">
        <v>1</v>
      </c>
      <c r="D33" s="15"/>
      <c r="E33" s="15"/>
      <c r="F33" s="15"/>
      <c r="G33" s="15"/>
      <c r="H33" s="15"/>
      <c r="I33" s="15">
        <v>1</v>
      </c>
      <c r="J33" s="15">
        <v>1</v>
      </c>
      <c r="K33" s="15">
        <v>1</v>
      </c>
      <c r="L33" s="15"/>
      <c r="M33" s="15"/>
      <c r="N33" s="15"/>
      <c r="O33" s="15"/>
      <c r="P33" s="15">
        <v>1</v>
      </c>
      <c r="Q33" s="1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</row>
    <row r="34" spans="1:44" s="48" customFormat="1" ht="15" customHeight="1">
      <c r="A34" s="259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2</v>
      </c>
      <c r="Q34" s="1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s="48" customFormat="1" ht="15" customHeight="1">
      <c r="A35" s="112" t="s">
        <v>3</v>
      </c>
      <c r="B35" s="15">
        <f>SUM(B19:B34)</f>
        <v>5</v>
      </c>
      <c r="C35" s="15">
        <f>SUM(C19:C34)</f>
        <v>7</v>
      </c>
      <c r="D35" s="15"/>
      <c r="E35" s="15"/>
      <c r="F35" s="15"/>
      <c r="G35" s="15"/>
      <c r="H35" s="15"/>
      <c r="I35" s="15">
        <f>SUM(I19:I34)</f>
        <v>15</v>
      </c>
      <c r="J35" s="15">
        <f>SUM(J19:J34)</f>
        <v>14</v>
      </c>
      <c r="K35" s="15">
        <f>SUM(K19:K34)</f>
        <v>11</v>
      </c>
      <c r="L35" s="15">
        <f>SUM(L20:L34)</f>
        <v>1</v>
      </c>
      <c r="M35" s="15">
        <f>SUM(M20:M34)</f>
        <v>1</v>
      </c>
      <c r="N35" s="15"/>
      <c r="O35" s="15">
        <f>SUM(O19:O34)</f>
        <v>22</v>
      </c>
      <c r="P35" s="15">
        <f>SUM(P19:P34)</f>
        <v>6</v>
      </c>
      <c r="Q35" s="15">
        <f>SUM(Q20:Q34)</f>
        <v>3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s="48" customFormat="1" ht="36" customHeight="1">
      <c r="A36" s="301" t="s">
        <v>235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44" s="8" customFormat="1" ht="80.25" customHeight="1">
      <c r="A37" s="5" t="s">
        <v>278</v>
      </c>
      <c r="B37" s="5" t="s">
        <v>111</v>
      </c>
      <c r="C37" s="5" t="s">
        <v>97</v>
      </c>
      <c r="D37" s="5" t="s">
        <v>98</v>
      </c>
      <c r="E37" s="5" t="s">
        <v>99</v>
      </c>
      <c r="F37" s="5" t="s">
        <v>112</v>
      </c>
      <c r="G37" s="5" t="s">
        <v>100</v>
      </c>
      <c r="H37" s="5" t="s">
        <v>101</v>
      </c>
      <c r="I37" s="5" t="s">
        <v>102</v>
      </c>
      <c r="J37" s="5" t="s">
        <v>103</v>
      </c>
      <c r="K37" s="5" t="s">
        <v>104</v>
      </c>
      <c r="L37" s="5" t="s">
        <v>105</v>
      </c>
      <c r="M37" s="5" t="s">
        <v>106</v>
      </c>
      <c r="N37" s="5" t="s">
        <v>107</v>
      </c>
      <c r="O37" s="5" t="s">
        <v>108</v>
      </c>
      <c r="P37" s="5" t="s">
        <v>109</v>
      </c>
      <c r="Q37" s="5" t="s">
        <v>110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s="48" customFormat="1" ht="15" customHeight="1">
      <c r="A38" s="259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</row>
    <row r="39" spans="1:44" s="48" customFormat="1" ht="15" customHeight="1">
      <c r="A39" s="259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</row>
    <row r="40" spans="1:44" s="48" customFormat="1" ht="15" customHeight="1">
      <c r="A40" s="259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</row>
    <row r="41" spans="1:44" s="48" customFormat="1" ht="15" customHeight="1">
      <c r="A41" s="259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s="48" customFormat="1" ht="15" customHeight="1">
      <c r="A42" s="259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43" spans="1:44" s="48" customFormat="1" ht="15" customHeight="1">
      <c r="A43" s="259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</row>
    <row r="44" spans="1:44" s="48" customFormat="1" ht="15" customHeight="1">
      <c r="A44" s="259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</row>
    <row r="45" spans="1:44" s="48" customFormat="1" ht="15" customHeight="1">
      <c r="A45" s="259" t="s">
        <v>39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v>1</v>
      </c>
      <c r="P45" s="15"/>
      <c r="Q45" s="15">
        <v>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</row>
    <row r="46" spans="1:44" s="48" customFormat="1" ht="15" customHeight="1">
      <c r="A46" s="259" t="s">
        <v>40</v>
      </c>
      <c r="B46" s="15"/>
      <c r="C46" s="15">
        <v>1</v>
      </c>
      <c r="D46" s="15"/>
      <c r="E46" s="15"/>
      <c r="F46" s="15">
        <v>3</v>
      </c>
      <c r="G46" s="15"/>
      <c r="H46" s="15"/>
      <c r="I46" s="15"/>
      <c r="J46" s="15"/>
      <c r="K46" s="15"/>
      <c r="L46" s="15"/>
      <c r="M46" s="15"/>
      <c r="N46" s="15"/>
      <c r="O46" s="15">
        <v>4</v>
      </c>
      <c r="P46" s="15"/>
      <c r="Q46" s="1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</row>
    <row r="47" spans="1:44" s="48" customFormat="1" ht="15" customHeight="1">
      <c r="A47" s="259" t="s">
        <v>41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44" s="48" customFormat="1" ht="15" customHeight="1">
      <c r="A48" s="259" t="s">
        <v>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</row>
    <row r="49" spans="1:17" s="48" customFormat="1" ht="15" customHeight="1">
      <c r="A49" s="259" t="s">
        <v>43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48" customFormat="1" ht="15" customHeight="1">
      <c r="A50" s="259" t="s">
        <v>44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48" customFormat="1" ht="15" customHeight="1">
      <c r="A51" s="260" t="s">
        <v>274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48" customFormat="1" ht="15" customHeight="1">
      <c r="A52" s="259" t="s">
        <v>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48" customFormat="1" ht="15" customHeight="1">
      <c r="A53" s="259" t="s">
        <v>47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48" customFormat="1" ht="15" customHeight="1">
      <c r="A54" s="259" t="s">
        <v>48</v>
      </c>
      <c r="B54" s="15">
        <v>1</v>
      </c>
      <c r="C54" s="15">
        <v>1</v>
      </c>
      <c r="D54" s="15"/>
      <c r="E54" s="15"/>
      <c r="F54" s="15"/>
      <c r="G54" s="15"/>
      <c r="H54" s="15"/>
      <c r="I54" s="15">
        <v>1</v>
      </c>
      <c r="J54" s="15">
        <v>1</v>
      </c>
      <c r="K54" s="15"/>
      <c r="L54" s="15"/>
      <c r="M54" s="15"/>
      <c r="N54" s="15"/>
      <c r="O54" s="15">
        <v>1</v>
      </c>
      <c r="P54" s="15"/>
      <c r="Q54" s="15"/>
    </row>
    <row r="55" spans="1:17" s="48" customFormat="1" ht="15" customHeight="1">
      <c r="A55" s="259" t="s">
        <v>49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s="48" customFormat="1" ht="15" customHeight="1">
      <c r="A56" s="259" t="s">
        <v>50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48" customFormat="1" ht="15" customHeight="1">
      <c r="A57" s="259" t="s">
        <v>88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48" customFormat="1" ht="15" customHeight="1">
      <c r="A58" s="259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s="48" customFormat="1" ht="15" customHeight="1">
      <c r="A59" s="259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s="48" customFormat="1" ht="15" customHeight="1">
      <c r="A60" s="259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48" customFormat="1" ht="15" customHeight="1">
      <c r="A61" s="259" t="s">
        <v>54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s="48" customFormat="1" ht="15" customHeight="1">
      <c r="A62" s="259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s="62" customFormat="1" ht="15" customHeight="1">
      <c r="A63" s="112" t="s">
        <v>3</v>
      </c>
      <c r="B63" s="15">
        <f>SUM(B46:B62)</f>
        <v>1</v>
      </c>
      <c r="C63" s="15">
        <f>SUM(C46:C62)</f>
        <v>2</v>
      </c>
      <c r="D63" s="15"/>
      <c r="E63" s="15"/>
      <c r="F63" s="15">
        <f>SUM(F38:F62)</f>
        <v>3</v>
      </c>
      <c r="G63" s="15"/>
      <c r="H63" s="15"/>
      <c r="I63" s="15">
        <f>SUM(I54:I62)</f>
        <v>1</v>
      </c>
      <c r="J63" s="15">
        <f>SUM(J54:J62)</f>
        <v>1</v>
      </c>
      <c r="K63" s="15"/>
      <c r="L63" s="15"/>
      <c r="M63" s="15"/>
      <c r="N63" s="15"/>
      <c r="O63" s="15">
        <f>SUM(O38:O62)</f>
        <v>6</v>
      </c>
      <c r="P63" s="15"/>
      <c r="Q63" s="15">
        <f>SUM(Q39:Q62)</f>
        <v>1</v>
      </c>
    </row>
    <row r="64" s="48" customFormat="1" ht="15" customHeight="1"/>
    <row r="65" s="48" customFormat="1" ht="15" customHeight="1"/>
    <row r="66" s="48" customFormat="1" ht="15" customHeight="1"/>
    <row r="67" s="48" customFormat="1" ht="15" customHeight="1"/>
    <row r="68" s="48" customFormat="1" ht="15" customHeight="1"/>
    <row r="69" s="48" customFormat="1" ht="15" customHeight="1"/>
    <row r="70" s="48" customFormat="1" ht="15" customHeight="1"/>
    <row r="71" s="48" customFormat="1" ht="15" customHeight="1"/>
    <row r="72" s="48" customFormat="1" ht="15" customHeight="1"/>
    <row r="73" s="48" customFormat="1" ht="15" customHeight="1"/>
    <row r="241" ht="12">
      <c r="C241" s="3" t="s">
        <v>70</v>
      </c>
    </row>
  </sheetData>
  <mergeCells count="4">
    <mergeCell ref="R1:AI1"/>
    <mergeCell ref="A1:Q1"/>
    <mergeCell ref="A17:Q17"/>
    <mergeCell ref="A36:Q36"/>
  </mergeCells>
  <printOptions horizontalCentered="1" verticalCentered="1"/>
  <pageMargins left="0.17" right="0.23" top="0.17" bottom="0.16" header="0.94" footer="0.16"/>
  <pageSetup horizontalDpi="600" verticalDpi="600" orientation="landscape" scale="80" r:id="rId1"/>
  <headerFooter alignWithMargins="0">
    <oddHeader>&amp;C&amp;"Arial,Bold"&amp;14TABLE 15:  NUMBER OF EACH TYPE OF VIDEO AND AUDIO 
EQUIPMENT/SERVICES THAT SUPPORT COURSES
Academic Year 2001-2002</oddHeader>
  </headerFooter>
  <rowBreaks count="2" manualBreakCount="2">
    <brk id="16" max="34" man="1"/>
    <brk id="35" max="255" man="1"/>
  </rowBreaks>
  <colBreaks count="1" manualBreakCount="1">
    <brk id="17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Q76"/>
  <sheetViews>
    <sheetView view="pageBreakPreview" zoomScale="75" zoomScaleNormal="75" zoomScaleSheetLayoutView="75" workbookViewId="0" topLeftCell="A2">
      <selection activeCell="A4" sqref="A4"/>
    </sheetView>
  </sheetViews>
  <sheetFormatPr defaultColWidth="9.140625" defaultRowHeight="12.75"/>
  <cols>
    <col min="1" max="1" width="36.140625" style="63" customWidth="1"/>
    <col min="2" max="10" width="8.7109375" style="3" customWidth="1"/>
    <col min="11" max="11" width="9.140625" style="3" customWidth="1"/>
    <col min="12" max="13" width="8.7109375" style="3" customWidth="1"/>
    <col min="14" max="15" width="9.140625" style="29" customWidth="1"/>
    <col min="16" max="16" width="9.8515625" style="29" bestFit="1" customWidth="1"/>
    <col min="17" max="16384" width="9.140625" style="3" customWidth="1"/>
  </cols>
  <sheetData>
    <row r="1" spans="1:15" ht="36" customHeight="1">
      <c r="A1" s="301" t="s">
        <v>195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s="28" customFormat="1" ht="53.25" customHeight="1">
      <c r="A2" s="53" t="s">
        <v>278</v>
      </c>
      <c r="B2" s="299" t="s">
        <v>115</v>
      </c>
      <c r="C2" s="299"/>
      <c r="D2" s="299" t="s">
        <v>303</v>
      </c>
      <c r="E2" s="299"/>
      <c r="F2" s="299" t="s">
        <v>116</v>
      </c>
      <c r="G2" s="299"/>
      <c r="H2" s="299" t="s">
        <v>113</v>
      </c>
      <c r="I2" s="299"/>
      <c r="J2" s="299" t="s">
        <v>117</v>
      </c>
      <c r="K2" s="299"/>
      <c r="L2" s="299" t="s">
        <v>118</v>
      </c>
      <c r="M2" s="304"/>
      <c r="N2" s="149" t="s">
        <v>0</v>
      </c>
      <c r="O2" s="58" t="s">
        <v>0</v>
      </c>
    </row>
    <row r="3" spans="1:16" s="48" customFormat="1" ht="15" customHeight="1">
      <c r="A3" s="55"/>
      <c r="B3" s="92" t="s">
        <v>1</v>
      </c>
      <c r="C3" s="93" t="s">
        <v>2</v>
      </c>
      <c r="D3" s="94" t="s">
        <v>1</v>
      </c>
      <c r="E3" s="93" t="s">
        <v>2</v>
      </c>
      <c r="F3" s="94" t="s">
        <v>1</v>
      </c>
      <c r="G3" s="93" t="s">
        <v>2</v>
      </c>
      <c r="H3" s="94" t="s">
        <v>1</v>
      </c>
      <c r="I3" s="93" t="s">
        <v>2</v>
      </c>
      <c r="J3" s="94" t="s">
        <v>1</v>
      </c>
      <c r="K3" s="93" t="s">
        <v>2</v>
      </c>
      <c r="L3" s="121" t="s">
        <v>1</v>
      </c>
      <c r="M3" s="112" t="s">
        <v>2</v>
      </c>
      <c r="N3" s="96" t="s">
        <v>1</v>
      </c>
      <c r="O3" s="112" t="s">
        <v>2</v>
      </c>
      <c r="P3" s="62"/>
    </row>
    <row r="4" spans="1:16" s="48" customFormat="1" ht="15" customHeight="1">
      <c r="A4" s="56" t="s">
        <v>308</v>
      </c>
      <c r="B4" s="9">
        <v>8</v>
      </c>
      <c r="C4" s="10"/>
      <c r="D4" s="11"/>
      <c r="E4" s="10"/>
      <c r="F4" s="11"/>
      <c r="G4" s="10"/>
      <c r="H4" s="11">
        <v>2</v>
      </c>
      <c r="I4" s="10"/>
      <c r="J4" s="11"/>
      <c r="K4" s="10"/>
      <c r="L4" s="11"/>
      <c r="M4" s="153"/>
      <c r="N4" s="13">
        <f>B4+H4</f>
        <v>10</v>
      </c>
      <c r="O4" s="15"/>
      <c r="P4" s="107">
        <f aca="true" t="shared" si="0" ref="P4:P12">SUM(N4:O4)</f>
        <v>10</v>
      </c>
    </row>
    <row r="5" spans="1:16" s="48" customFormat="1" ht="15" customHeight="1">
      <c r="A5" s="56" t="s">
        <v>6</v>
      </c>
      <c r="B5" s="9"/>
      <c r="C5" s="10"/>
      <c r="D5" s="11"/>
      <c r="E5" s="10"/>
      <c r="F5" s="11">
        <v>32</v>
      </c>
      <c r="G5" s="10"/>
      <c r="H5" s="11">
        <v>10</v>
      </c>
      <c r="I5" s="10"/>
      <c r="J5" s="11"/>
      <c r="K5" s="10"/>
      <c r="L5" s="11"/>
      <c r="M5" s="81"/>
      <c r="N5" s="13">
        <f>F5+H5</f>
        <v>42</v>
      </c>
      <c r="O5" s="15"/>
      <c r="P5" s="243">
        <f t="shared" si="0"/>
        <v>42</v>
      </c>
    </row>
    <row r="6" spans="1:16" s="48" customFormat="1" ht="15" customHeight="1">
      <c r="A6" s="56" t="s">
        <v>8</v>
      </c>
      <c r="B6" s="9">
        <v>11</v>
      </c>
      <c r="C6" s="10"/>
      <c r="D6" s="11"/>
      <c r="E6" s="10"/>
      <c r="F6" s="11"/>
      <c r="G6" s="10"/>
      <c r="H6" s="11">
        <v>13</v>
      </c>
      <c r="I6" s="10"/>
      <c r="J6" s="11"/>
      <c r="K6" s="10"/>
      <c r="L6" s="11"/>
      <c r="M6" s="81"/>
      <c r="N6" s="13">
        <f>B6+H6</f>
        <v>24</v>
      </c>
      <c r="O6" s="15"/>
      <c r="P6" s="243">
        <f t="shared" si="0"/>
        <v>24</v>
      </c>
    </row>
    <row r="7" spans="1:16" s="48" customFormat="1" ht="15" customHeight="1">
      <c r="A7" s="56" t="s">
        <v>9</v>
      </c>
      <c r="B7" s="9">
        <v>1</v>
      </c>
      <c r="C7" s="10"/>
      <c r="D7" s="11"/>
      <c r="E7" s="10"/>
      <c r="F7" s="11"/>
      <c r="G7" s="10"/>
      <c r="H7" s="11">
        <v>4</v>
      </c>
      <c r="I7" s="10"/>
      <c r="J7" s="11"/>
      <c r="K7" s="10"/>
      <c r="L7" s="11">
        <v>2</v>
      </c>
      <c r="M7" s="81"/>
      <c r="N7" s="13">
        <f>B7+H7+L7</f>
        <v>7</v>
      </c>
      <c r="O7" s="15"/>
      <c r="P7" s="243">
        <f t="shared" si="0"/>
        <v>7</v>
      </c>
    </row>
    <row r="8" spans="1:16" s="48" customFormat="1" ht="15" customHeight="1">
      <c r="A8" s="56" t="s">
        <v>10</v>
      </c>
      <c r="B8" s="9">
        <v>9</v>
      </c>
      <c r="C8" s="10"/>
      <c r="D8" s="11"/>
      <c r="E8" s="10"/>
      <c r="F8" s="11"/>
      <c r="G8" s="10"/>
      <c r="H8" s="11">
        <v>9</v>
      </c>
      <c r="I8" s="10"/>
      <c r="J8" s="11"/>
      <c r="K8" s="10"/>
      <c r="L8" s="11"/>
      <c r="M8" s="81"/>
      <c r="N8" s="13">
        <f>B8+H8</f>
        <v>18</v>
      </c>
      <c r="O8" s="15"/>
      <c r="P8" s="243">
        <f t="shared" si="0"/>
        <v>18</v>
      </c>
    </row>
    <row r="9" spans="1:16" s="48" customFormat="1" ht="15" customHeight="1">
      <c r="A9" s="56" t="s">
        <v>11</v>
      </c>
      <c r="B9" s="9"/>
      <c r="C9" s="10"/>
      <c r="D9" s="11"/>
      <c r="E9" s="10"/>
      <c r="F9" s="11"/>
      <c r="G9" s="10"/>
      <c r="H9" s="11">
        <v>33</v>
      </c>
      <c r="I9" s="10"/>
      <c r="J9" s="11"/>
      <c r="K9" s="10"/>
      <c r="L9" s="11"/>
      <c r="M9" s="81"/>
      <c r="N9" s="13">
        <f>H9</f>
        <v>33</v>
      </c>
      <c r="O9" s="15"/>
      <c r="P9" s="243">
        <f t="shared" si="0"/>
        <v>33</v>
      </c>
    </row>
    <row r="10" spans="1:16" s="48" customFormat="1" ht="15" customHeight="1">
      <c r="A10" s="82" t="s">
        <v>139</v>
      </c>
      <c r="B10" s="9">
        <v>37</v>
      </c>
      <c r="C10" s="10"/>
      <c r="D10" s="11"/>
      <c r="E10" s="10"/>
      <c r="F10" s="11"/>
      <c r="G10" s="10"/>
      <c r="H10" s="11">
        <v>36</v>
      </c>
      <c r="I10" s="10">
        <v>3</v>
      </c>
      <c r="J10" s="11"/>
      <c r="K10" s="10"/>
      <c r="L10" s="11"/>
      <c r="M10" s="81"/>
      <c r="N10" s="13">
        <f>B10+H10</f>
        <v>73</v>
      </c>
      <c r="O10" s="9">
        <f>C10+I10</f>
        <v>3</v>
      </c>
      <c r="P10" s="243">
        <f t="shared" si="0"/>
        <v>76</v>
      </c>
    </row>
    <row r="11" spans="1:16" s="48" customFormat="1" ht="15" customHeight="1">
      <c r="A11" s="56" t="s">
        <v>140</v>
      </c>
      <c r="B11" s="9"/>
      <c r="C11" s="10">
        <v>2</v>
      </c>
      <c r="D11" s="11"/>
      <c r="E11" s="10"/>
      <c r="F11" s="11"/>
      <c r="G11" s="10"/>
      <c r="H11" s="11">
        <v>38</v>
      </c>
      <c r="I11" s="10">
        <v>15</v>
      </c>
      <c r="J11" s="11"/>
      <c r="K11" s="10"/>
      <c r="L11" s="11"/>
      <c r="M11" s="81"/>
      <c r="N11" s="13">
        <f>H11</f>
        <v>38</v>
      </c>
      <c r="O11" s="9">
        <f>C11+I11</f>
        <v>17</v>
      </c>
      <c r="P11" s="243">
        <f t="shared" si="0"/>
        <v>55</v>
      </c>
    </row>
    <row r="12" spans="1:16" s="48" customFormat="1" ht="15" customHeight="1">
      <c r="A12" s="56" t="s">
        <v>141</v>
      </c>
      <c r="B12" s="9">
        <v>25</v>
      </c>
      <c r="C12" s="10"/>
      <c r="D12" s="11"/>
      <c r="E12" s="10"/>
      <c r="F12" s="11">
        <v>18</v>
      </c>
      <c r="G12" s="10"/>
      <c r="H12" s="11">
        <v>9</v>
      </c>
      <c r="I12" s="10"/>
      <c r="J12" s="11"/>
      <c r="K12" s="10"/>
      <c r="L12" s="11">
        <v>30</v>
      </c>
      <c r="M12" s="81"/>
      <c r="N12" s="13">
        <f>B12+F12+H12+L12</f>
        <v>82</v>
      </c>
      <c r="O12" s="15"/>
      <c r="P12" s="243">
        <f t="shared" si="0"/>
        <v>82</v>
      </c>
    </row>
    <row r="13" spans="1:16" s="48" customFormat="1" ht="15" customHeight="1">
      <c r="A13" s="56" t="s">
        <v>13</v>
      </c>
      <c r="B13" s="9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81"/>
      <c r="N13" s="86"/>
      <c r="O13" s="15"/>
      <c r="P13" s="200"/>
    </row>
    <row r="14" spans="1:16" s="48" customFormat="1" ht="15" customHeight="1">
      <c r="A14" s="56" t="s">
        <v>14</v>
      </c>
      <c r="B14" s="9"/>
      <c r="C14" s="10"/>
      <c r="D14" s="11"/>
      <c r="E14" s="10"/>
      <c r="F14" s="11"/>
      <c r="G14" s="10"/>
      <c r="H14" s="11">
        <v>768</v>
      </c>
      <c r="I14" s="10">
        <v>12</v>
      </c>
      <c r="J14" s="11"/>
      <c r="K14" s="10"/>
      <c r="L14" s="11">
        <v>14</v>
      </c>
      <c r="M14" s="81"/>
      <c r="N14" s="13">
        <f>H14+L14</f>
        <v>782</v>
      </c>
      <c r="O14" s="9">
        <f>I14</f>
        <v>12</v>
      </c>
      <c r="P14" s="243">
        <f>SUM(N14:O14)</f>
        <v>794</v>
      </c>
    </row>
    <row r="15" spans="1:16" s="48" customFormat="1" ht="15" customHeight="1">
      <c r="A15" s="56" t="s">
        <v>15</v>
      </c>
      <c r="B15" s="9">
        <v>3</v>
      </c>
      <c r="C15" s="10"/>
      <c r="D15" s="11">
        <v>2</v>
      </c>
      <c r="E15" s="10"/>
      <c r="F15" s="11"/>
      <c r="G15" s="10"/>
      <c r="H15" s="11">
        <v>3</v>
      </c>
      <c r="I15" s="10"/>
      <c r="J15" s="11"/>
      <c r="K15" s="10"/>
      <c r="L15" s="11"/>
      <c r="M15" s="81"/>
      <c r="N15" s="13">
        <f>B15+D15+H15</f>
        <v>8</v>
      </c>
      <c r="O15" s="15"/>
      <c r="P15" s="243">
        <f>SUM(N15:O15)</f>
        <v>8</v>
      </c>
    </row>
    <row r="16" spans="1:16" s="48" customFormat="1" ht="15" customHeight="1">
      <c r="A16" s="56" t="s">
        <v>16</v>
      </c>
      <c r="B16" s="9"/>
      <c r="C16" s="10"/>
      <c r="D16" s="11"/>
      <c r="E16" s="10"/>
      <c r="F16" s="11"/>
      <c r="G16" s="10"/>
      <c r="H16" s="11"/>
      <c r="I16" s="10">
        <v>30</v>
      </c>
      <c r="J16" s="11"/>
      <c r="K16" s="10"/>
      <c r="L16" s="11"/>
      <c r="M16" s="81"/>
      <c r="N16" s="86"/>
      <c r="O16" s="9">
        <f>I16</f>
        <v>30</v>
      </c>
      <c r="P16" s="243">
        <f>SUM(N16:O16)</f>
        <v>30</v>
      </c>
    </row>
    <row r="17" spans="1:17" s="48" customFormat="1" ht="15" customHeight="1">
      <c r="A17" s="15" t="s">
        <v>3</v>
      </c>
      <c r="B17" s="9">
        <f>SUM(B4:B16)</f>
        <v>94</v>
      </c>
      <c r="C17" s="81">
        <f>SUM(C4:C16)</f>
        <v>2</v>
      </c>
      <c r="D17" s="13">
        <f>SUM(D4:D16)</f>
        <v>2</v>
      </c>
      <c r="E17" s="10"/>
      <c r="F17" s="11">
        <f>SUM(F4:F16)</f>
        <v>50</v>
      </c>
      <c r="G17" s="81"/>
      <c r="H17" s="13">
        <f>SUM(H4:H16)</f>
        <v>925</v>
      </c>
      <c r="I17" s="10">
        <f>SUM(I10:I16)</f>
        <v>60</v>
      </c>
      <c r="J17" s="11"/>
      <c r="K17" s="81"/>
      <c r="L17" s="13">
        <f>SUM(L4:L16)</f>
        <v>46</v>
      </c>
      <c r="M17" s="10"/>
      <c r="N17" s="11">
        <f>SUM(N4:N16)</f>
        <v>1117</v>
      </c>
      <c r="O17" s="9">
        <f>C17+I17</f>
        <v>62</v>
      </c>
      <c r="P17" s="9">
        <f>SUM(P4:P16)</f>
        <v>1179</v>
      </c>
      <c r="Q17" s="242"/>
    </row>
    <row r="18" spans="1:16" ht="36" customHeight="1">
      <c r="A18" s="301" t="s">
        <v>196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246"/>
    </row>
    <row r="19" spans="1:16" s="48" customFormat="1" ht="54" customHeight="1">
      <c r="A19" s="53" t="s">
        <v>278</v>
      </c>
      <c r="B19" s="299" t="s">
        <v>115</v>
      </c>
      <c r="C19" s="299"/>
      <c r="D19" s="299" t="s">
        <v>303</v>
      </c>
      <c r="E19" s="299"/>
      <c r="F19" s="299" t="s">
        <v>116</v>
      </c>
      <c r="G19" s="299"/>
      <c r="H19" s="299" t="s">
        <v>113</v>
      </c>
      <c r="I19" s="299"/>
      <c r="J19" s="299" t="s">
        <v>117</v>
      </c>
      <c r="K19" s="299"/>
      <c r="L19" s="299" t="s">
        <v>118</v>
      </c>
      <c r="M19" s="304"/>
      <c r="N19" s="149" t="s">
        <v>0</v>
      </c>
      <c r="O19" s="58" t="s">
        <v>0</v>
      </c>
      <c r="P19" s="62"/>
    </row>
    <row r="20" spans="1:16" s="48" customFormat="1" ht="15" customHeight="1">
      <c r="A20" s="55"/>
      <c r="B20" s="92" t="s">
        <v>1</v>
      </c>
      <c r="C20" s="93" t="s">
        <v>2</v>
      </c>
      <c r="D20" s="94" t="s">
        <v>1</v>
      </c>
      <c r="E20" s="93" t="s">
        <v>2</v>
      </c>
      <c r="F20" s="94" t="s">
        <v>1</v>
      </c>
      <c r="G20" s="93" t="s">
        <v>2</v>
      </c>
      <c r="H20" s="94" t="s">
        <v>1</v>
      </c>
      <c r="I20" s="93" t="s">
        <v>2</v>
      </c>
      <c r="J20" s="94" t="s">
        <v>1</v>
      </c>
      <c r="K20" s="93" t="s">
        <v>2</v>
      </c>
      <c r="L20" s="121" t="s">
        <v>1</v>
      </c>
      <c r="M20" s="112" t="s">
        <v>2</v>
      </c>
      <c r="N20" s="96" t="s">
        <v>1</v>
      </c>
      <c r="O20" s="112" t="s">
        <v>2</v>
      </c>
      <c r="P20" s="62"/>
    </row>
    <row r="21" spans="1:16" s="48" customFormat="1" ht="15" customHeight="1">
      <c r="A21" s="56" t="s">
        <v>17</v>
      </c>
      <c r="B21" s="9">
        <v>40</v>
      </c>
      <c r="C21" s="10">
        <v>17</v>
      </c>
      <c r="D21" s="17"/>
      <c r="E21" s="10"/>
      <c r="F21" s="13">
        <v>16</v>
      </c>
      <c r="G21" s="10"/>
      <c r="H21" s="11">
        <v>17</v>
      </c>
      <c r="I21" s="10">
        <v>1</v>
      </c>
      <c r="J21" s="11"/>
      <c r="K21" s="10"/>
      <c r="L21" s="11"/>
      <c r="M21" s="153"/>
      <c r="N21" s="13">
        <f>B21+F21+H21</f>
        <v>73</v>
      </c>
      <c r="O21" s="9">
        <f>C21+I21</f>
        <v>18</v>
      </c>
      <c r="P21" s="107">
        <f aca="true" t="shared" si="1" ref="P21:P36">SUM(N21:O21)</f>
        <v>91</v>
      </c>
    </row>
    <row r="22" spans="1:16" s="48" customFormat="1" ht="15" customHeight="1">
      <c r="A22" s="56" t="s">
        <v>18</v>
      </c>
      <c r="B22" s="9">
        <v>15</v>
      </c>
      <c r="C22" s="10"/>
      <c r="D22" s="17"/>
      <c r="E22" s="10"/>
      <c r="F22" s="14">
        <v>22</v>
      </c>
      <c r="G22" s="10"/>
      <c r="H22" s="14">
        <v>184</v>
      </c>
      <c r="I22" s="10">
        <v>70</v>
      </c>
      <c r="J22" s="11"/>
      <c r="K22" s="10"/>
      <c r="L22" s="14"/>
      <c r="M22" s="81"/>
      <c r="N22" s="13">
        <f>B22+F22+H22</f>
        <v>221</v>
      </c>
      <c r="O22" s="9">
        <f>I22</f>
        <v>70</v>
      </c>
      <c r="P22" s="243">
        <f t="shared" si="1"/>
        <v>291</v>
      </c>
    </row>
    <row r="23" spans="1:16" s="48" customFormat="1" ht="15" customHeight="1">
      <c r="A23" s="56" t="s">
        <v>19</v>
      </c>
      <c r="B23" s="9"/>
      <c r="C23" s="10"/>
      <c r="D23" s="17"/>
      <c r="E23" s="10"/>
      <c r="F23" s="14">
        <v>6</v>
      </c>
      <c r="G23" s="10"/>
      <c r="H23" s="14">
        <v>54</v>
      </c>
      <c r="I23" s="10">
        <v>52</v>
      </c>
      <c r="J23" s="11"/>
      <c r="K23" s="10"/>
      <c r="L23" s="14">
        <v>12</v>
      </c>
      <c r="M23" s="81"/>
      <c r="N23" s="13">
        <f>F23+H23+L23</f>
        <v>72</v>
      </c>
      <c r="O23" s="9">
        <f>I23</f>
        <v>52</v>
      </c>
      <c r="P23" s="243">
        <f t="shared" si="1"/>
        <v>124</v>
      </c>
    </row>
    <row r="24" spans="1:16" s="48" customFormat="1" ht="15" customHeight="1">
      <c r="A24" s="56" t="s">
        <v>20</v>
      </c>
      <c r="B24" s="9"/>
      <c r="C24" s="10">
        <v>2</v>
      </c>
      <c r="D24" s="17"/>
      <c r="E24" s="10">
        <v>7</v>
      </c>
      <c r="F24" s="14">
        <v>11</v>
      </c>
      <c r="G24" s="10"/>
      <c r="H24" s="14">
        <v>49</v>
      </c>
      <c r="I24" s="10">
        <v>58</v>
      </c>
      <c r="J24" s="11"/>
      <c r="K24" s="10"/>
      <c r="L24" s="14"/>
      <c r="M24" s="81"/>
      <c r="N24" s="13">
        <f>F24+H24</f>
        <v>60</v>
      </c>
      <c r="O24" s="9">
        <f>C24+E24+I24</f>
        <v>67</v>
      </c>
      <c r="P24" s="243">
        <f t="shared" si="1"/>
        <v>127</v>
      </c>
    </row>
    <row r="25" spans="1:16" s="48" customFormat="1" ht="15" customHeight="1">
      <c r="A25" s="56" t="s">
        <v>21</v>
      </c>
      <c r="B25" s="9"/>
      <c r="C25" s="10"/>
      <c r="D25" s="17"/>
      <c r="E25" s="10"/>
      <c r="F25" s="14"/>
      <c r="G25" s="10"/>
      <c r="H25" s="14">
        <v>18</v>
      </c>
      <c r="I25" s="10"/>
      <c r="J25" s="11"/>
      <c r="K25" s="10"/>
      <c r="L25" s="14"/>
      <c r="M25" s="81"/>
      <c r="N25" s="13">
        <f>H25</f>
        <v>18</v>
      </c>
      <c r="O25" s="15"/>
      <c r="P25" s="243">
        <f t="shared" si="1"/>
        <v>18</v>
      </c>
    </row>
    <row r="26" spans="1:16" s="48" customFormat="1" ht="15" customHeight="1">
      <c r="A26" s="56" t="s">
        <v>22</v>
      </c>
      <c r="B26" s="9">
        <v>22</v>
      </c>
      <c r="C26" s="10"/>
      <c r="D26" s="17"/>
      <c r="E26" s="10"/>
      <c r="F26" s="14">
        <v>43</v>
      </c>
      <c r="G26" s="10"/>
      <c r="H26" s="14">
        <v>105</v>
      </c>
      <c r="I26" s="10">
        <v>4</v>
      </c>
      <c r="J26" s="11"/>
      <c r="K26" s="10"/>
      <c r="L26" s="14"/>
      <c r="M26" s="81"/>
      <c r="N26" s="13">
        <f>B26+F26+H26</f>
        <v>170</v>
      </c>
      <c r="O26" s="9">
        <f>I26</f>
        <v>4</v>
      </c>
      <c r="P26" s="243">
        <f t="shared" si="1"/>
        <v>174</v>
      </c>
    </row>
    <row r="27" spans="1:16" s="48" customFormat="1" ht="15" customHeight="1">
      <c r="A27" s="56" t="s">
        <v>23</v>
      </c>
      <c r="B27" s="9">
        <v>39</v>
      </c>
      <c r="C27" s="10"/>
      <c r="D27" s="17"/>
      <c r="E27" s="10"/>
      <c r="F27" s="14">
        <v>5</v>
      </c>
      <c r="G27" s="10"/>
      <c r="H27" s="14">
        <v>25</v>
      </c>
      <c r="I27" s="10">
        <v>94</v>
      </c>
      <c r="J27" s="11"/>
      <c r="K27" s="10"/>
      <c r="L27" s="14"/>
      <c r="M27" s="81"/>
      <c r="N27" s="13">
        <f>B27+F27+H27</f>
        <v>69</v>
      </c>
      <c r="O27" s="9">
        <f>I27</f>
        <v>94</v>
      </c>
      <c r="P27" s="243">
        <f t="shared" si="1"/>
        <v>163</v>
      </c>
    </row>
    <row r="28" spans="1:16" s="48" customFormat="1" ht="15" customHeight="1">
      <c r="A28" s="56" t="s">
        <v>182</v>
      </c>
      <c r="B28" s="9">
        <v>10</v>
      </c>
      <c r="C28" s="10"/>
      <c r="D28" s="17"/>
      <c r="E28" s="10"/>
      <c r="F28" s="14">
        <v>46</v>
      </c>
      <c r="G28" s="10"/>
      <c r="H28" s="14">
        <v>169</v>
      </c>
      <c r="I28" s="10">
        <v>101</v>
      </c>
      <c r="J28" s="11"/>
      <c r="K28" s="10"/>
      <c r="L28" s="14"/>
      <c r="M28" s="81"/>
      <c r="N28" s="13">
        <f>B28+F28+H28</f>
        <v>225</v>
      </c>
      <c r="O28" s="9">
        <f>I28</f>
        <v>101</v>
      </c>
      <c r="P28" s="243">
        <f t="shared" si="1"/>
        <v>326</v>
      </c>
    </row>
    <row r="29" spans="1:16" s="48" customFormat="1" ht="15" customHeight="1">
      <c r="A29" s="56" t="s">
        <v>24</v>
      </c>
      <c r="B29" s="9">
        <v>2</v>
      </c>
      <c r="C29" s="10"/>
      <c r="D29" s="17">
        <v>37</v>
      </c>
      <c r="E29" s="10"/>
      <c r="F29" s="14"/>
      <c r="G29" s="10"/>
      <c r="H29" s="14">
        <v>41</v>
      </c>
      <c r="I29" s="10">
        <v>72</v>
      </c>
      <c r="J29" s="11"/>
      <c r="K29" s="10"/>
      <c r="L29" s="14"/>
      <c r="M29" s="81"/>
      <c r="N29" s="13">
        <f>B29+D29+H29</f>
        <v>80</v>
      </c>
      <c r="O29" s="9">
        <f>I29</f>
        <v>72</v>
      </c>
      <c r="P29" s="243">
        <f t="shared" si="1"/>
        <v>152</v>
      </c>
    </row>
    <row r="30" spans="1:16" s="48" customFormat="1" ht="15" customHeight="1">
      <c r="A30" s="56" t="s">
        <v>25</v>
      </c>
      <c r="B30" s="9">
        <v>6</v>
      </c>
      <c r="C30" s="10">
        <v>8</v>
      </c>
      <c r="D30" s="17"/>
      <c r="E30" s="10"/>
      <c r="F30" s="14"/>
      <c r="G30" s="10"/>
      <c r="H30" s="14">
        <v>7</v>
      </c>
      <c r="I30" s="10"/>
      <c r="J30" s="11"/>
      <c r="K30" s="10"/>
      <c r="L30" s="14"/>
      <c r="M30" s="81"/>
      <c r="N30" s="13">
        <f>B30+H30</f>
        <v>13</v>
      </c>
      <c r="O30" s="9">
        <f>C30</f>
        <v>8</v>
      </c>
      <c r="P30" s="243">
        <f t="shared" si="1"/>
        <v>21</v>
      </c>
    </row>
    <row r="31" spans="1:16" s="48" customFormat="1" ht="15" customHeight="1">
      <c r="A31" s="56" t="s">
        <v>26</v>
      </c>
      <c r="B31" s="9">
        <v>4</v>
      </c>
      <c r="C31" s="10">
        <v>7</v>
      </c>
      <c r="D31" s="17">
        <v>2</v>
      </c>
      <c r="E31" s="10"/>
      <c r="F31" s="14">
        <v>12</v>
      </c>
      <c r="G31" s="10"/>
      <c r="H31" s="14">
        <v>22</v>
      </c>
      <c r="I31" s="10">
        <v>63</v>
      </c>
      <c r="J31" s="11"/>
      <c r="K31" s="10"/>
      <c r="L31" s="14"/>
      <c r="M31" s="81"/>
      <c r="N31" s="13">
        <f>B31+D31+F31+H31</f>
        <v>40</v>
      </c>
      <c r="O31" s="9">
        <f>C31+I31</f>
        <v>70</v>
      </c>
      <c r="P31" s="243">
        <f t="shared" si="1"/>
        <v>110</v>
      </c>
    </row>
    <row r="32" spans="1:16" s="48" customFormat="1" ht="15" customHeight="1">
      <c r="A32" s="56" t="s">
        <v>27</v>
      </c>
      <c r="B32" s="9"/>
      <c r="C32" s="10"/>
      <c r="D32" s="17"/>
      <c r="E32" s="10"/>
      <c r="F32" s="14">
        <v>6</v>
      </c>
      <c r="G32" s="10"/>
      <c r="H32" s="14">
        <v>65</v>
      </c>
      <c r="I32" s="10">
        <v>71</v>
      </c>
      <c r="J32" s="11"/>
      <c r="K32" s="10">
        <v>1</v>
      </c>
      <c r="L32" s="14"/>
      <c r="M32" s="81"/>
      <c r="N32" s="13">
        <f>F32+H32</f>
        <v>71</v>
      </c>
      <c r="O32" s="9">
        <f>I32+K32</f>
        <v>72</v>
      </c>
      <c r="P32" s="243">
        <f t="shared" si="1"/>
        <v>143</v>
      </c>
    </row>
    <row r="33" spans="1:16" s="48" customFormat="1" ht="15" customHeight="1">
      <c r="A33" s="56" t="s">
        <v>28</v>
      </c>
      <c r="B33" s="9">
        <v>6</v>
      </c>
      <c r="C33" s="10"/>
      <c r="D33" s="17"/>
      <c r="E33" s="10"/>
      <c r="F33" s="14">
        <v>20</v>
      </c>
      <c r="G33" s="10"/>
      <c r="H33" s="14">
        <v>109</v>
      </c>
      <c r="I33" s="10">
        <v>70</v>
      </c>
      <c r="J33" s="11"/>
      <c r="K33" s="10"/>
      <c r="L33" s="14">
        <v>8</v>
      </c>
      <c r="M33" s="81"/>
      <c r="N33" s="13">
        <f>B33+F33+H33+L33</f>
        <v>143</v>
      </c>
      <c r="O33" s="9">
        <f>I33</f>
        <v>70</v>
      </c>
      <c r="P33" s="243">
        <f t="shared" si="1"/>
        <v>213</v>
      </c>
    </row>
    <row r="34" spans="1:16" s="48" customFormat="1" ht="15" customHeight="1">
      <c r="A34" s="56" t="s">
        <v>29</v>
      </c>
      <c r="B34" s="9"/>
      <c r="C34" s="10">
        <v>9</v>
      </c>
      <c r="D34" s="17"/>
      <c r="E34" s="10"/>
      <c r="F34" s="14">
        <v>30</v>
      </c>
      <c r="G34" s="10"/>
      <c r="H34" s="14">
        <v>123</v>
      </c>
      <c r="I34" s="10">
        <v>27</v>
      </c>
      <c r="J34" s="11">
        <v>2</v>
      </c>
      <c r="K34" s="10"/>
      <c r="L34" s="14"/>
      <c r="M34" s="81"/>
      <c r="N34" s="13">
        <f>F34+H34+J34</f>
        <v>155</v>
      </c>
      <c r="O34" s="9">
        <f>C34+I34</f>
        <v>36</v>
      </c>
      <c r="P34" s="243">
        <f t="shared" si="1"/>
        <v>191</v>
      </c>
    </row>
    <row r="35" spans="1:16" s="48" customFormat="1" ht="15" customHeight="1">
      <c r="A35" s="56" t="s">
        <v>30</v>
      </c>
      <c r="B35" s="9">
        <v>15</v>
      </c>
      <c r="C35" s="10"/>
      <c r="D35" s="17"/>
      <c r="E35" s="10"/>
      <c r="F35" s="14">
        <v>55</v>
      </c>
      <c r="G35" s="10"/>
      <c r="H35" s="14">
        <v>149</v>
      </c>
      <c r="I35" s="10">
        <v>7</v>
      </c>
      <c r="J35" s="11"/>
      <c r="K35" s="10"/>
      <c r="L35" s="14">
        <v>3</v>
      </c>
      <c r="M35" s="81"/>
      <c r="N35" s="13">
        <f>B35+F35+H35+L35</f>
        <v>222</v>
      </c>
      <c r="O35" s="9">
        <f>I35</f>
        <v>7</v>
      </c>
      <c r="P35" s="243">
        <f t="shared" si="1"/>
        <v>229</v>
      </c>
    </row>
    <row r="36" spans="1:16" s="48" customFormat="1" ht="15" customHeight="1">
      <c r="A36" s="56" t="s">
        <v>31</v>
      </c>
      <c r="B36" s="9">
        <v>6</v>
      </c>
      <c r="C36" s="10"/>
      <c r="D36" s="17"/>
      <c r="E36" s="10"/>
      <c r="F36" s="11">
        <v>9</v>
      </c>
      <c r="G36" s="10"/>
      <c r="H36" s="11">
        <v>15</v>
      </c>
      <c r="I36" s="10">
        <v>35</v>
      </c>
      <c r="J36" s="11"/>
      <c r="K36" s="10"/>
      <c r="L36" s="11"/>
      <c r="M36" s="81"/>
      <c r="N36" s="13">
        <f>B36+F36+H36</f>
        <v>30</v>
      </c>
      <c r="O36" s="9">
        <f>I36</f>
        <v>35</v>
      </c>
      <c r="P36" s="243">
        <f t="shared" si="1"/>
        <v>65</v>
      </c>
    </row>
    <row r="37" spans="1:16" s="48" customFormat="1" ht="15" customHeight="1">
      <c r="A37" s="15" t="s">
        <v>3</v>
      </c>
      <c r="B37" s="9">
        <f>SUM(B21:B36)</f>
        <v>165</v>
      </c>
      <c r="C37" s="81">
        <f>SUM(C21:C36)</f>
        <v>43</v>
      </c>
      <c r="D37" s="86">
        <f>SUM(D21:D36)</f>
        <v>39</v>
      </c>
      <c r="E37" s="10">
        <f>SUM(E21:E36)</f>
        <v>7</v>
      </c>
      <c r="F37" s="11">
        <f>SUM(F21:F36)</f>
        <v>281</v>
      </c>
      <c r="G37" s="81"/>
      <c r="H37" s="13">
        <f>SUM(H21:H36)</f>
        <v>1152</v>
      </c>
      <c r="I37" s="10">
        <f>SUM(I21:I36)</f>
        <v>725</v>
      </c>
      <c r="J37" s="11">
        <f>SUM(J21:J36)</f>
        <v>2</v>
      </c>
      <c r="K37" s="81">
        <f>SUM(K21:K36)</f>
        <v>1</v>
      </c>
      <c r="L37" s="13">
        <f>SUM(L21:L36)</f>
        <v>23</v>
      </c>
      <c r="M37" s="10"/>
      <c r="N37" s="11">
        <f>SUM(N21:N36)</f>
        <v>1662</v>
      </c>
      <c r="O37" s="9">
        <f>C37+E37+I37+K37</f>
        <v>776</v>
      </c>
      <c r="P37" s="9">
        <f>SUM(P21:P36)</f>
        <v>2438</v>
      </c>
    </row>
    <row r="38" spans="1:17" s="1" customFormat="1" ht="36" customHeight="1">
      <c r="A38" s="301" t="s">
        <v>284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247"/>
      <c r="Q38" s="27"/>
    </row>
    <row r="39" spans="1:15" ht="54" customHeight="1">
      <c r="A39" s="53" t="s">
        <v>278</v>
      </c>
      <c r="B39" s="299" t="s">
        <v>115</v>
      </c>
      <c r="C39" s="299"/>
      <c r="D39" s="299" t="s">
        <v>303</v>
      </c>
      <c r="E39" s="299"/>
      <c r="F39" s="299" t="s">
        <v>116</v>
      </c>
      <c r="G39" s="299"/>
      <c r="H39" s="299" t="s">
        <v>113</v>
      </c>
      <c r="I39" s="299"/>
      <c r="J39" s="299" t="s">
        <v>117</v>
      </c>
      <c r="K39" s="299"/>
      <c r="L39" s="299" t="s">
        <v>118</v>
      </c>
      <c r="M39" s="304"/>
      <c r="N39" s="149" t="s">
        <v>0</v>
      </c>
      <c r="O39" s="58" t="s">
        <v>0</v>
      </c>
    </row>
    <row r="40" spans="1:16" s="48" customFormat="1" ht="15" customHeight="1">
      <c r="A40" s="55"/>
      <c r="B40" s="92" t="s">
        <v>1</v>
      </c>
      <c r="C40" s="93" t="s">
        <v>2</v>
      </c>
      <c r="D40" s="94" t="s">
        <v>1</v>
      </c>
      <c r="E40" s="93" t="s">
        <v>2</v>
      </c>
      <c r="F40" s="94" t="s">
        <v>1</v>
      </c>
      <c r="G40" s="93" t="s">
        <v>2</v>
      </c>
      <c r="H40" s="94" t="s">
        <v>1</v>
      </c>
      <c r="I40" s="93" t="s">
        <v>2</v>
      </c>
      <c r="J40" s="94" t="s">
        <v>1</v>
      </c>
      <c r="K40" s="93" t="s">
        <v>2</v>
      </c>
      <c r="L40" s="121" t="s">
        <v>1</v>
      </c>
      <c r="M40" s="112" t="s">
        <v>2</v>
      </c>
      <c r="N40" s="96" t="s">
        <v>1</v>
      </c>
      <c r="O40" s="112" t="s">
        <v>2</v>
      </c>
      <c r="P40" s="62"/>
    </row>
    <row r="41" spans="1:16" s="48" customFormat="1" ht="15" customHeight="1">
      <c r="A41" s="56" t="s">
        <v>32</v>
      </c>
      <c r="B41" s="15"/>
      <c r="C41" s="16"/>
      <c r="D41" s="17"/>
      <c r="E41" s="16"/>
      <c r="F41" s="17"/>
      <c r="G41" s="16"/>
      <c r="H41" s="17"/>
      <c r="I41" s="16"/>
      <c r="J41" s="17"/>
      <c r="K41" s="16"/>
      <c r="L41" s="17"/>
      <c r="M41" s="69"/>
      <c r="N41" s="86"/>
      <c r="O41" s="15"/>
      <c r="P41" s="62"/>
    </row>
    <row r="42" spans="1:16" s="48" customFormat="1" ht="15" customHeight="1">
      <c r="A42" s="56" t="s">
        <v>33</v>
      </c>
      <c r="B42" s="15"/>
      <c r="C42" s="16"/>
      <c r="D42" s="17"/>
      <c r="E42" s="16"/>
      <c r="F42" s="17"/>
      <c r="G42" s="16"/>
      <c r="H42" s="17"/>
      <c r="I42" s="16"/>
      <c r="J42" s="17"/>
      <c r="K42" s="16"/>
      <c r="L42" s="17"/>
      <c r="M42" s="69"/>
      <c r="N42" s="86"/>
      <c r="O42" s="15"/>
      <c r="P42" s="62"/>
    </row>
    <row r="43" spans="1:16" s="48" customFormat="1" ht="15" customHeight="1">
      <c r="A43" s="56" t="s">
        <v>34</v>
      </c>
      <c r="B43" s="15"/>
      <c r="C43" s="16"/>
      <c r="D43" s="17"/>
      <c r="E43" s="16"/>
      <c r="F43" s="17"/>
      <c r="G43" s="16"/>
      <c r="H43" s="17">
        <v>35</v>
      </c>
      <c r="I43" s="16"/>
      <c r="J43" s="17">
        <v>112</v>
      </c>
      <c r="K43" s="16"/>
      <c r="L43" s="17"/>
      <c r="M43" s="69"/>
      <c r="N43" s="86">
        <f>H43+J43</f>
        <v>147</v>
      </c>
      <c r="O43" s="45"/>
      <c r="P43" s="62"/>
    </row>
    <row r="44" spans="1:16" s="48" customFormat="1" ht="15" customHeight="1">
      <c r="A44" s="56" t="s">
        <v>35</v>
      </c>
      <c r="B44" s="15"/>
      <c r="C44" s="16"/>
      <c r="D44" s="17"/>
      <c r="E44" s="16"/>
      <c r="F44" s="17"/>
      <c r="G44" s="16"/>
      <c r="H44" s="17"/>
      <c r="I44" s="16"/>
      <c r="J44" s="17"/>
      <c r="K44" s="16"/>
      <c r="L44" s="17"/>
      <c r="M44" s="69"/>
      <c r="N44" s="86"/>
      <c r="O44" s="15"/>
      <c r="P44" s="62"/>
    </row>
    <row r="45" spans="1:16" s="48" customFormat="1" ht="15" customHeight="1">
      <c r="A45" s="56" t="s">
        <v>36</v>
      </c>
      <c r="B45" s="15"/>
      <c r="C45" s="16"/>
      <c r="D45" s="17"/>
      <c r="E45" s="16"/>
      <c r="F45" s="17"/>
      <c r="G45" s="16"/>
      <c r="H45" s="17">
        <v>54</v>
      </c>
      <c r="I45" s="16"/>
      <c r="J45" s="17"/>
      <c r="K45" s="16"/>
      <c r="L45" s="17"/>
      <c r="M45" s="69"/>
      <c r="N45" s="86">
        <f>H45</f>
        <v>54</v>
      </c>
      <c r="O45" s="15"/>
      <c r="P45" s="62"/>
    </row>
    <row r="46" spans="1:16" s="48" customFormat="1" ht="15" customHeight="1">
      <c r="A46" s="56" t="s">
        <v>37</v>
      </c>
      <c r="B46" s="15"/>
      <c r="C46" s="16"/>
      <c r="D46" s="17"/>
      <c r="E46" s="16"/>
      <c r="F46" s="17"/>
      <c r="G46" s="16"/>
      <c r="H46" s="17"/>
      <c r="I46" s="16"/>
      <c r="J46" s="17"/>
      <c r="K46" s="16"/>
      <c r="L46" s="17"/>
      <c r="M46" s="69"/>
      <c r="N46" s="86"/>
      <c r="O46" s="15"/>
      <c r="P46" s="62"/>
    </row>
    <row r="47" spans="1:16" s="48" customFormat="1" ht="15" customHeight="1">
      <c r="A47" s="56" t="s">
        <v>38</v>
      </c>
      <c r="B47" s="15"/>
      <c r="C47" s="16"/>
      <c r="D47" s="17"/>
      <c r="E47" s="16"/>
      <c r="F47" s="17"/>
      <c r="G47" s="16"/>
      <c r="H47" s="17"/>
      <c r="I47" s="16"/>
      <c r="J47" s="17"/>
      <c r="K47" s="16"/>
      <c r="L47" s="17"/>
      <c r="M47" s="69"/>
      <c r="N47" s="86"/>
      <c r="O47" s="15"/>
      <c r="P47" s="62"/>
    </row>
    <row r="48" spans="1:16" s="48" customFormat="1" ht="15" customHeight="1">
      <c r="A48" s="56" t="s">
        <v>39</v>
      </c>
      <c r="B48" s="15">
        <v>1</v>
      </c>
      <c r="C48" s="16"/>
      <c r="D48" s="17"/>
      <c r="E48" s="16"/>
      <c r="F48" s="17"/>
      <c r="G48" s="16"/>
      <c r="H48" s="17">
        <v>1</v>
      </c>
      <c r="I48" s="16"/>
      <c r="J48" s="17"/>
      <c r="K48" s="16"/>
      <c r="L48" s="17"/>
      <c r="M48" s="69"/>
      <c r="N48" s="86">
        <f>B48+H48</f>
        <v>2</v>
      </c>
      <c r="O48" s="15"/>
      <c r="P48" s="62"/>
    </row>
    <row r="49" spans="1:16" s="48" customFormat="1" ht="15" customHeight="1">
      <c r="A49" s="56" t="s">
        <v>40</v>
      </c>
      <c r="B49" s="15"/>
      <c r="C49" s="16"/>
      <c r="D49" s="17"/>
      <c r="E49" s="16"/>
      <c r="F49" s="17">
        <v>4</v>
      </c>
      <c r="G49" s="16"/>
      <c r="H49" s="17">
        <v>27</v>
      </c>
      <c r="I49" s="16"/>
      <c r="J49" s="17"/>
      <c r="K49" s="16"/>
      <c r="L49" s="17">
        <v>44</v>
      </c>
      <c r="M49" s="69"/>
      <c r="N49" s="86">
        <f>F49+H49+L49</f>
        <v>75</v>
      </c>
      <c r="O49" s="15"/>
      <c r="P49" s="62"/>
    </row>
    <row r="50" spans="1:16" s="48" customFormat="1" ht="15" customHeight="1">
      <c r="A50" s="56" t="s">
        <v>41</v>
      </c>
      <c r="B50" s="15"/>
      <c r="C50" s="16"/>
      <c r="D50" s="17"/>
      <c r="E50" s="16"/>
      <c r="F50" s="17"/>
      <c r="G50" s="16"/>
      <c r="H50" s="17"/>
      <c r="I50" s="16"/>
      <c r="J50" s="17"/>
      <c r="K50" s="16"/>
      <c r="L50" s="17"/>
      <c r="M50" s="69"/>
      <c r="N50" s="86"/>
      <c r="O50" s="15"/>
      <c r="P50" s="62"/>
    </row>
    <row r="51" spans="1:16" s="48" customFormat="1" ht="15" customHeight="1">
      <c r="A51" s="56" t="s">
        <v>42</v>
      </c>
      <c r="B51" s="15"/>
      <c r="C51" s="16"/>
      <c r="D51" s="17"/>
      <c r="E51" s="16"/>
      <c r="F51" s="17"/>
      <c r="G51" s="16"/>
      <c r="H51" s="17"/>
      <c r="I51" s="16"/>
      <c r="J51" s="17"/>
      <c r="K51" s="16"/>
      <c r="L51" s="17"/>
      <c r="M51" s="69"/>
      <c r="N51" s="86"/>
      <c r="O51" s="15"/>
      <c r="P51" s="62"/>
    </row>
    <row r="52" spans="1:16" s="48" customFormat="1" ht="15" customHeight="1">
      <c r="A52" s="56" t="s">
        <v>43</v>
      </c>
      <c r="B52" s="15"/>
      <c r="C52" s="16"/>
      <c r="D52" s="17"/>
      <c r="E52" s="16"/>
      <c r="F52" s="17"/>
      <c r="G52" s="16"/>
      <c r="H52" s="17">
        <v>2</v>
      </c>
      <c r="I52" s="16"/>
      <c r="J52" s="17">
        <v>13</v>
      </c>
      <c r="K52" s="16"/>
      <c r="L52" s="17"/>
      <c r="M52" s="69"/>
      <c r="N52" s="86">
        <f>H52+J52</f>
        <v>15</v>
      </c>
      <c r="O52" s="15"/>
      <c r="P52" s="62"/>
    </row>
    <row r="53" spans="1:16" s="48" customFormat="1" ht="15" customHeight="1">
      <c r="A53" s="56" t="s">
        <v>44</v>
      </c>
      <c r="B53" s="15"/>
      <c r="C53" s="16"/>
      <c r="D53" s="17"/>
      <c r="E53" s="16"/>
      <c r="F53" s="17"/>
      <c r="G53" s="16"/>
      <c r="H53" s="17">
        <v>9</v>
      </c>
      <c r="I53" s="16"/>
      <c r="J53" s="17"/>
      <c r="K53" s="16"/>
      <c r="L53" s="17"/>
      <c r="M53" s="69"/>
      <c r="N53" s="86">
        <f>H53</f>
        <v>9</v>
      </c>
      <c r="O53" s="15"/>
      <c r="P53" s="62"/>
    </row>
    <row r="54" spans="1:16" s="48" customFormat="1" ht="15" customHeight="1">
      <c r="A54" s="56" t="s">
        <v>274</v>
      </c>
      <c r="B54" s="15">
        <v>1</v>
      </c>
      <c r="C54" s="16"/>
      <c r="D54" s="17"/>
      <c r="E54" s="16"/>
      <c r="F54" s="17"/>
      <c r="G54" s="16"/>
      <c r="H54" s="17">
        <v>2</v>
      </c>
      <c r="I54" s="16"/>
      <c r="J54" s="17"/>
      <c r="K54" s="16"/>
      <c r="L54" s="17"/>
      <c r="M54" s="69"/>
      <c r="N54" s="86">
        <f>B54+H54</f>
        <v>3</v>
      </c>
      <c r="O54" s="15"/>
      <c r="P54" s="62"/>
    </row>
    <row r="55" spans="1:16" s="48" customFormat="1" ht="15" customHeight="1">
      <c r="A55" s="56" t="s">
        <v>46</v>
      </c>
      <c r="B55" s="15"/>
      <c r="C55" s="16"/>
      <c r="D55" s="17"/>
      <c r="E55" s="16"/>
      <c r="F55" s="17"/>
      <c r="G55" s="16"/>
      <c r="H55" s="17"/>
      <c r="I55" s="16"/>
      <c r="J55" s="17"/>
      <c r="K55" s="16"/>
      <c r="L55" s="17"/>
      <c r="M55" s="69"/>
      <c r="N55" s="86"/>
      <c r="O55" s="15"/>
      <c r="P55" s="62"/>
    </row>
    <row r="56" spans="1:16" s="48" customFormat="1" ht="15" customHeight="1">
      <c r="A56" s="56" t="s">
        <v>69</v>
      </c>
      <c r="B56" s="15"/>
      <c r="C56" s="16"/>
      <c r="D56" s="17"/>
      <c r="E56" s="16"/>
      <c r="F56" s="17"/>
      <c r="G56" s="16"/>
      <c r="H56" s="17"/>
      <c r="I56" s="16"/>
      <c r="J56" s="17"/>
      <c r="K56" s="16"/>
      <c r="L56" s="17"/>
      <c r="M56" s="69"/>
      <c r="N56" s="86"/>
      <c r="O56" s="15"/>
      <c r="P56" s="62"/>
    </row>
    <row r="57" spans="1:16" s="48" customFormat="1" ht="15" customHeight="1">
      <c r="A57" s="56" t="s">
        <v>48</v>
      </c>
      <c r="B57" s="15"/>
      <c r="C57" s="16"/>
      <c r="D57" s="17"/>
      <c r="E57" s="16"/>
      <c r="F57" s="17"/>
      <c r="G57" s="16"/>
      <c r="H57" s="17">
        <v>3</v>
      </c>
      <c r="I57" s="16"/>
      <c r="J57" s="17"/>
      <c r="K57" s="16"/>
      <c r="L57" s="17"/>
      <c r="M57" s="69"/>
      <c r="N57" s="86">
        <f>SUM(H57:M57)</f>
        <v>3</v>
      </c>
      <c r="O57" s="15"/>
      <c r="P57" s="62"/>
    </row>
    <row r="58" spans="1:16" s="48" customFormat="1" ht="15" customHeight="1">
      <c r="A58" s="56" t="s">
        <v>49</v>
      </c>
      <c r="B58" s="15"/>
      <c r="C58" s="16"/>
      <c r="D58" s="17"/>
      <c r="E58" s="16"/>
      <c r="F58" s="17"/>
      <c r="G58" s="16"/>
      <c r="H58" s="17"/>
      <c r="I58" s="16"/>
      <c r="J58" s="17"/>
      <c r="K58" s="16"/>
      <c r="L58" s="17"/>
      <c r="M58" s="69"/>
      <c r="N58" s="86"/>
      <c r="O58" s="15"/>
      <c r="P58" s="62"/>
    </row>
    <row r="59" spans="1:16" s="48" customFormat="1" ht="15" customHeight="1">
      <c r="A59" s="56" t="s">
        <v>50</v>
      </c>
      <c r="B59" s="15"/>
      <c r="C59" s="16"/>
      <c r="D59" s="17"/>
      <c r="E59" s="16"/>
      <c r="F59" s="17"/>
      <c r="G59" s="16"/>
      <c r="H59" s="17"/>
      <c r="I59" s="16"/>
      <c r="J59" s="17"/>
      <c r="K59" s="16"/>
      <c r="L59" s="17"/>
      <c r="M59" s="69"/>
      <c r="N59" s="86"/>
      <c r="O59" s="15"/>
      <c r="P59" s="62"/>
    </row>
    <row r="60" spans="1:16" s="48" customFormat="1" ht="15" customHeight="1">
      <c r="A60" s="56" t="s">
        <v>88</v>
      </c>
      <c r="B60" s="15"/>
      <c r="C60" s="16"/>
      <c r="D60" s="17"/>
      <c r="E60" s="16"/>
      <c r="F60" s="17"/>
      <c r="G60" s="16"/>
      <c r="H60" s="17"/>
      <c r="I60" s="16"/>
      <c r="J60" s="17"/>
      <c r="K60" s="16"/>
      <c r="L60" s="17"/>
      <c r="M60" s="69"/>
      <c r="N60" s="86"/>
      <c r="O60" s="15"/>
      <c r="P60" s="62"/>
    </row>
    <row r="61" spans="1:16" s="48" customFormat="1" ht="15" customHeight="1">
      <c r="A61" s="56" t="s">
        <v>51</v>
      </c>
      <c r="B61" s="15"/>
      <c r="C61" s="16"/>
      <c r="D61" s="17"/>
      <c r="E61" s="16"/>
      <c r="F61" s="17"/>
      <c r="G61" s="16"/>
      <c r="H61" s="17"/>
      <c r="I61" s="16"/>
      <c r="J61" s="17"/>
      <c r="K61" s="16"/>
      <c r="L61" s="17"/>
      <c r="M61" s="69"/>
      <c r="N61" s="86"/>
      <c r="O61" s="15"/>
      <c r="P61" s="62"/>
    </row>
    <row r="62" spans="1:16" s="48" customFormat="1" ht="15" customHeight="1">
      <c r="A62" s="56" t="s">
        <v>52</v>
      </c>
      <c r="B62" s="15"/>
      <c r="C62" s="16"/>
      <c r="D62" s="17"/>
      <c r="E62" s="16"/>
      <c r="F62" s="17"/>
      <c r="G62" s="16"/>
      <c r="H62" s="17"/>
      <c r="I62" s="16"/>
      <c r="J62" s="17"/>
      <c r="K62" s="16"/>
      <c r="L62" s="17"/>
      <c r="M62" s="69"/>
      <c r="N62" s="86"/>
      <c r="O62" s="15"/>
      <c r="P62" s="62"/>
    </row>
    <row r="63" spans="1:16" s="48" customFormat="1" ht="15" customHeight="1">
      <c r="A63" s="56" t="s">
        <v>53</v>
      </c>
      <c r="B63" s="15"/>
      <c r="C63" s="16"/>
      <c r="D63" s="17"/>
      <c r="E63" s="16"/>
      <c r="F63" s="17"/>
      <c r="G63" s="16"/>
      <c r="H63" s="17"/>
      <c r="I63" s="16"/>
      <c r="J63" s="17"/>
      <c r="K63" s="16"/>
      <c r="L63" s="17"/>
      <c r="M63" s="69"/>
      <c r="N63" s="86"/>
      <c r="O63" s="15"/>
      <c r="P63" s="62"/>
    </row>
    <row r="64" spans="1:16" s="48" customFormat="1" ht="15" customHeight="1">
      <c r="A64" s="56" t="s">
        <v>54</v>
      </c>
      <c r="B64" s="15"/>
      <c r="C64" s="16"/>
      <c r="D64" s="17"/>
      <c r="E64" s="16"/>
      <c r="F64" s="17"/>
      <c r="G64" s="16"/>
      <c r="H64" s="17"/>
      <c r="I64" s="16"/>
      <c r="J64" s="17"/>
      <c r="K64" s="16"/>
      <c r="L64" s="17"/>
      <c r="M64" s="69"/>
      <c r="N64" s="86"/>
      <c r="O64" s="15"/>
      <c r="P64" s="62"/>
    </row>
    <row r="65" spans="1:16" s="48" customFormat="1" ht="15" customHeight="1">
      <c r="A65" s="56" t="s">
        <v>55</v>
      </c>
      <c r="B65" s="15"/>
      <c r="C65" s="16"/>
      <c r="D65" s="17"/>
      <c r="E65" s="16"/>
      <c r="F65" s="17"/>
      <c r="G65" s="16"/>
      <c r="H65" s="17"/>
      <c r="I65" s="16"/>
      <c r="J65" s="17"/>
      <c r="K65" s="16"/>
      <c r="L65" s="17"/>
      <c r="M65" s="69"/>
      <c r="N65" s="86"/>
      <c r="O65" s="15"/>
      <c r="P65" s="62"/>
    </row>
    <row r="66" spans="1:16" s="48" customFormat="1" ht="15" customHeight="1">
      <c r="A66" s="15" t="s">
        <v>3</v>
      </c>
      <c r="B66" s="15">
        <f>SUM(B43:B65)</f>
        <v>2</v>
      </c>
      <c r="C66" s="16"/>
      <c r="D66" s="17"/>
      <c r="E66" s="16"/>
      <c r="F66" s="17">
        <f>SUM(F43:F65)</f>
        <v>4</v>
      </c>
      <c r="G66" s="16"/>
      <c r="H66" s="17">
        <f>SUM(H43:H65)</f>
        <v>133</v>
      </c>
      <c r="I66" s="16"/>
      <c r="J66" s="17">
        <f>SUM(J43:J65)</f>
        <v>125</v>
      </c>
      <c r="K66" s="16"/>
      <c r="L66" s="17">
        <f>SUM(L43:L65)</f>
        <v>44</v>
      </c>
      <c r="M66" s="69"/>
      <c r="N66" s="86">
        <f>SUM(B66:M66)</f>
        <v>308</v>
      </c>
      <c r="O66" s="15"/>
      <c r="P66" s="15">
        <f>N66</f>
        <v>308</v>
      </c>
    </row>
    <row r="67" spans="1:16" s="46" customFormat="1" ht="36" customHeight="1">
      <c r="A67" s="301" t="s">
        <v>194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18"/>
    </row>
    <row r="68" spans="1:16" s="1" customFormat="1" ht="54" customHeight="1">
      <c r="A68" s="57" t="s">
        <v>244</v>
      </c>
      <c r="B68" s="299" t="s">
        <v>115</v>
      </c>
      <c r="C68" s="299"/>
      <c r="D68" s="299" t="s">
        <v>303</v>
      </c>
      <c r="E68" s="299"/>
      <c r="F68" s="299" t="s">
        <v>116</v>
      </c>
      <c r="G68" s="299"/>
      <c r="H68" s="299" t="s">
        <v>113</v>
      </c>
      <c r="I68" s="299"/>
      <c r="J68" s="299" t="s">
        <v>117</v>
      </c>
      <c r="K68" s="299"/>
      <c r="L68" s="299" t="s">
        <v>118</v>
      </c>
      <c r="M68" s="304"/>
      <c r="N68" s="149" t="s">
        <v>0</v>
      </c>
      <c r="O68" s="58" t="s">
        <v>0</v>
      </c>
      <c r="P68" s="2"/>
    </row>
    <row r="69" spans="1:15" ht="12">
      <c r="A69" s="98"/>
      <c r="B69" s="111" t="s">
        <v>1</v>
      </c>
      <c r="C69" s="93" t="s">
        <v>2</v>
      </c>
      <c r="D69" s="97" t="s">
        <v>1</v>
      </c>
      <c r="E69" s="93" t="s">
        <v>2</v>
      </c>
      <c r="F69" s="97" t="s">
        <v>1</v>
      </c>
      <c r="G69" s="93" t="s">
        <v>2</v>
      </c>
      <c r="H69" s="97" t="s">
        <v>1</v>
      </c>
      <c r="I69" s="93" t="s">
        <v>2</v>
      </c>
      <c r="J69" s="97" t="s">
        <v>1</v>
      </c>
      <c r="K69" s="93" t="s">
        <v>2</v>
      </c>
      <c r="L69" s="122" t="s">
        <v>1</v>
      </c>
      <c r="M69" s="112" t="s">
        <v>2</v>
      </c>
      <c r="N69" s="96" t="s">
        <v>1</v>
      </c>
      <c r="O69" s="112" t="s">
        <v>2</v>
      </c>
    </row>
    <row r="70" spans="1:16" ht="15" customHeight="1">
      <c r="A70" s="56" t="s">
        <v>4</v>
      </c>
      <c r="B70" s="9">
        <f>B17</f>
        <v>94</v>
      </c>
      <c r="C70" s="10">
        <f>C17</f>
        <v>2</v>
      </c>
      <c r="D70" s="11">
        <f>D17</f>
        <v>2</v>
      </c>
      <c r="E70" s="10"/>
      <c r="F70" s="11">
        <f>F17</f>
        <v>50</v>
      </c>
      <c r="G70" s="16"/>
      <c r="H70" s="13">
        <f>H17</f>
        <v>925</v>
      </c>
      <c r="I70" s="100">
        <f>I17</f>
        <v>60</v>
      </c>
      <c r="J70" s="11"/>
      <c r="K70" s="10"/>
      <c r="L70" s="11">
        <f>L17</f>
        <v>46</v>
      </c>
      <c r="M70" s="81"/>
      <c r="N70" s="13">
        <f>B70+D70+F70+H70+L70</f>
        <v>1117</v>
      </c>
      <c r="O70" s="9">
        <f>C70+I70</f>
        <v>62</v>
      </c>
      <c r="P70" s="244">
        <f>SUM(N70:O70)</f>
        <v>1179</v>
      </c>
    </row>
    <row r="71" spans="1:16" ht="15" customHeight="1">
      <c r="A71" s="56" t="s">
        <v>5</v>
      </c>
      <c r="B71" s="9">
        <f>B37</f>
        <v>165</v>
      </c>
      <c r="C71" s="10">
        <f>C37</f>
        <v>43</v>
      </c>
      <c r="D71" s="11">
        <f>D37</f>
        <v>39</v>
      </c>
      <c r="E71" s="10">
        <f>E37</f>
        <v>7</v>
      </c>
      <c r="F71" s="11">
        <f>F37</f>
        <v>281</v>
      </c>
      <c r="G71" s="16"/>
      <c r="H71" s="13">
        <f>H37</f>
        <v>1152</v>
      </c>
      <c r="I71" s="100">
        <f>I37</f>
        <v>725</v>
      </c>
      <c r="J71" s="11">
        <f>J37</f>
        <v>2</v>
      </c>
      <c r="K71" s="10">
        <f>K37</f>
        <v>1</v>
      </c>
      <c r="L71" s="11">
        <f>L37</f>
        <v>23</v>
      </c>
      <c r="M71" s="81"/>
      <c r="N71" s="13">
        <f>B71+D71+F71+H71+J71+L71</f>
        <v>1662</v>
      </c>
      <c r="O71" s="9">
        <f>C71+E71+I71+K71</f>
        <v>776</v>
      </c>
      <c r="P71" s="245">
        <f>SUM(N71:O71)</f>
        <v>2438</v>
      </c>
    </row>
    <row r="72" spans="1:16" ht="15" customHeight="1">
      <c r="A72" s="73" t="s">
        <v>7</v>
      </c>
      <c r="B72" s="9">
        <f>B66</f>
        <v>2</v>
      </c>
      <c r="C72" s="108"/>
      <c r="D72" s="104"/>
      <c r="E72" s="108"/>
      <c r="F72" s="104">
        <f>F66</f>
        <v>4</v>
      </c>
      <c r="G72" s="110"/>
      <c r="H72" s="105">
        <f>H66</f>
        <v>133</v>
      </c>
      <c r="I72" s="106"/>
      <c r="J72" s="104">
        <f>J66</f>
        <v>125</v>
      </c>
      <c r="K72" s="108"/>
      <c r="L72" s="113">
        <f>L66</f>
        <v>44</v>
      </c>
      <c r="M72" s="81"/>
      <c r="N72" s="13">
        <f>N66</f>
        <v>308</v>
      </c>
      <c r="O72" s="15"/>
      <c r="P72" s="245">
        <f>SUM(N72:O72)</f>
        <v>308</v>
      </c>
    </row>
    <row r="73" spans="1:16" ht="15" customHeight="1">
      <c r="A73" s="15" t="s">
        <v>3</v>
      </c>
      <c r="B73" s="9">
        <f>SUM(B70:B72)</f>
        <v>261</v>
      </c>
      <c r="C73" s="81">
        <f>SUM(C70:C72)</f>
        <v>45</v>
      </c>
      <c r="D73" s="13">
        <f>SUM(D70:D72)</f>
        <v>41</v>
      </c>
      <c r="E73" s="10">
        <f>SUM(E70:E72)</f>
        <v>7</v>
      </c>
      <c r="F73" s="11">
        <f>SUM(F70:F72)</f>
        <v>335</v>
      </c>
      <c r="G73" s="69"/>
      <c r="H73" s="13">
        <f>SUM(H70:H72)</f>
        <v>2210</v>
      </c>
      <c r="I73" s="10">
        <f>SUM(I70:I72)</f>
        <v>785</v>
      </c>
      <c r="J73" s="11">
        <f>SUM(J70:J72)</f>
        <v>127</v>
      </c>
      <c r="K73" s="81">
        <f>SUM(K70:K72)</f>
        <v>1</v>
      </c>
      <c r="L73" s="13">
        <f>SUM(L70:L72)</f>
        <v>113</v>
      </c>
      <c r="M73" s="69"/>
      <c r="N73" s="13">
        <f>SUM(N70:N72)</f>
        <v>3087</v>
      </c>
      <c r="O73" s="9">
        <f>SUM(O70:O72)</f>
        <v>838</v>
      </c>
      <c r="P73" s="154">
        <f>SUM(N73:O73)</f>
        <v>3925</v>
      </c>
    </row>
    <row r="74" spans="8:16" ht="12.75">
      <c r="H74" s="302">
        <f>H73+I73</f>
        <v>2995</v>
      </c>
      <c r="I74" s="302"/>
      <c r="J74" s="302">
        <f>J73+K73</f>
        <v>128</v>
      </c>
      <c r="K74" s="303"/>
      <c r="P74" s="246"/>
    </row>
    <row r="75" spans="2:7" ht="12.75">
      <c r="B75" s="302">
        <f>B73+C73</f>
        <v>306</v>
      </c>
      <c r="C75" s="303"/>
      <c r="D75" s="302">
        <f>D73+E73</f>
        <v>48</v>
      </c>
      <c r="E75" s="303"/>
      <c r="F75" s="302">
        <f>F73</f>
        <v>335</v>
      </c>
      <c r="G75" s="303"/>
    </row>
    <row r="76" spans="3:15" ht="12.75">
      <c r="C76" s="302">
        <f>B75+D75+F75</f>
        <v>689</v>
      </c>
      <c r="D76" s="303"/>
      <c r="E76" s="303"/>
      <c r="F76" s="303"/>
      <c r="N76" s="246"/>
      <c r="O76" s="246"/>
    </row>
  </sheetData>
  <mergeCells count="34">
    <mergeCell ref="B75:C75"/>
    <mergeCell ref="D75:E75"/>
    <mergeCell ref="F75:G75"/>
    <mergeCell ref="C76:F76"/>
    <mergeCell ref="F19:G19"/>
    <mergeCell ref="H19:I19"/>
    <mergeCell ref="L39:M39"/>
    <mergeCell ref="J68:K68"/>
    <mergeCell ref="L68:M68"/>
    <mergeCell ref="A67:O67"/>
    <mergeCell ref="B68:C68"/>
    <mergeCell ref="D68:E68"/>
    <mergeCell ref="F68:G68"/>
    <mergeCell ref="H68:I68"/>
    <mergeCell ref="J2:K2"/>
    <mergeCell ref="L2:M2"/>
    <mergeCell ref="J19:K19"/>
    <mergeCell ref="B39:C39"/>
    <mergeCell ref="D39:E39"/>
    <mergeCell ref="F39:G39"/>
    <mergeCell ref="H39:I39"/>
    <mergeCell ref="J39:K39"/>
    <mergeCell ref="B19:C19"/>
    <mergeCell ref="D19:E19"/>
    <mergeCell ref="H74:I74"/>
    <mergeCell ref="J74:K74"/>
    <mergeCell ref="A1:O1"/>
    <mergeCell ref="A18:O18"/>
    <mergeCell ref="A38:O38"/>
    <mergeCell ref="L19:M19"/>
    <mergeCell ref="B2:C2"/>
    <mergeCell ref="D2:E2"/>
    <mergeCell ref="F2:G2"/>
    <mergeCell ref="H2:I2"/>
  </mergeCells>
  <printOptions horizontalCentered="1" verticalCentered="1"/>
  <pageMargins left="0.5" right="0.5" top="0.17" bottom="0.16" header="1.11" footer="0.16"/>
  <pageSetup horizontalDpi="600" verticalDpi="600" orientation="landscape" scale="81" r:id="rId1"/>
  <headerFooter alignWithMargins="0">
    <oddHeader>&amp;C&amp;"Arial,Bold"&amp;14TABLE 2:  PRIMARY MODE OF DELIVERY FOR CREDIT AND NON-CREDIT DISTANCE LEARNING COURSES
Academic Year 2001-2002</oddHeader>
  </headerFooter>
  <rowBreaks count="3" manualBreakCount="3">
    <brk id="17" max="13" man="1"/>
    <brk id="37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84"/>
  <sheetViews>
    <sheetView view="pageBreakPreview" zoomScale="60" zoomScaleNormal="75" workbookViewId="0" topLeftCell="A1">
      <selection activeCell="A3" sqref="A3"/>
    </sheetView>
  </sheetViews>
  <sheetFormatPr defaultColWidth="9.140625" defaultRowHeight="12.75"/>
  <cols>
    <col min="1" max="1" width="36.8515625" style="48" customWidth="1"/>
    <col min="2" max="4" width="10.7109375" style="0" customWidth="1"/>
    <col min="5" max="5" width="11.7109375" style="0" customWidth="1"/>
    <col min="6" max="12" width="10.7109375" style="0" customWidth="1"/>
    <col min="13" max="13" width="9.140625" style="21" customWidth="1"/>
  </cols>
  <sheetData>
    <row r="1" spans="1:13" s="84" customFormat="1" ht="36" customHeight="1">
      <c r="A1" s="301" t="s">
        <v>197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83" customFormat="1" ht="90" customHeight="1">
      <c r="A2" s="53" t="s">
        <v>278</v>
      </c>
      <c r="B2" s="57" t="s">
        <v>56</v>
      </c>
      <c r="C2" s="57" t="s">
        <v>57</v>
      </c>
      <c r="D2" s="57" t="s">
        <v>58</v>
      </c>
      <c r="E2" s="57" t="s">
        <v>59</v>
      </c>
      <c r="F2" s="57" t="s">
        <v>60</v>
      </c>
      <c r="G2" s="57" t="s">
        <v>61</v>
      </c>
      <c r="H2" s="57" t="s">
        <v>62</v>
      </c>
      <c r="I2" s="57" t="s">
        <v>63</v>
      </c>
      <c r="J2" s="57" t="s">
        <v>281</v>
      </c>
      <c r="K2" s="57" t="s">
        <v>64</v>
      </c>
      <c r="L2" s="57" t="s">
        <v>282</v>
      </c>
      <c r="M2" s="76" t="s">
        <v>252</v>
      </c>
    </row>
    <row r="3" spans="1:13" ht="16.5" customHeight="1">
      <c r="A3" s="56" t="s">
        <v>308</v>
      </c>
      <c r="B3" s="22">
        <v>8</v>
      </c>
      <c r="C3" s="22"/>
      <c r="D3" s="22"/>
      <c r="E3" s="22"/>
      <c r="F3" s="22"/>
      <c r="G3" s="22"/>
      <c r="H3" s="22"/>
      <c r="I3" s="22"/>
      <c r="J3" s="22"/>
      <c r="K3" s="22"/>
      <c r="L3" s="22">
        <v>8</v>
      </c>
      <c r="M3" s="125">
        <f>SUM(B3:L3)</f>
        <v>16</v>
      </c>
    </row>
    <row r="4" spans="1:13" ht="15" customHeight="1">
      <c r="A4" s="56" t="s">
        <v>6</v>
      </c>
      <c r="B4" s="15"/>
      <c r="C4" s="15"/>
      <c r="D4" s="15"/>
      <c r="E4" s="15"/>
      <c r="F4" s="15">
        <v>2</v>
      </c>
      <c r="G4" s="15">
        <v>6</v>
      </c>
      <c r="H4" s="15"/>
      <c r="I4" s="15"/>
      <c r="J4" s="15"/>
      <c r="K4" s="15"/>
      <c r="L4" s="15"/>
      <c r="M4" s="125">
        <f>SUM(B4:L4)</f>
        <v>8</v>
      </c>
    </row>
    <row r="5" spans="1:13" ht="15" customHeight="1">
      <c r="A5" s="56" t="s">
        <v>8</v>
      </c>
      <c r="B5" s="15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25">
        <f>SUM(B5:L5)</f>
        <v>11</v>
      </c>
    </row>
    <row r="6" spans="1:13" ht="15" customHeight="1">
      <c r="A6" s="56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25"/>
    </row>
    <row r="7" spans="1:13" ht="15" customHeight="1">
      <c r="A7" s="56" t="s">
        <v>10</v>
      </c>
      <c r="B7" s="15"/>
      <c r="C7" s="15"/>
      <c r="D7" s="15"/>
      <c r="E7" s="15"/>
      <c r="F7" s="15">
        <v>4</v>
      </c>
      <c r="G7" s="15"/>
      <c r="H7" s="15"/>
      <c r="I7" s="15"/>
      <c r="J7" s="15"/>
      <c r="K7" s="15"/>
      <c r="L7" s="15">
        <v>5</v>
      </c>
      <c r="M7" s="125">
        <f>SUM(B7:L7)</f>
        <v>9</v>
      </c>
    </row>
    <row r="8" spans="1:13" ht="15" customHeight="1">
      <c r="A8" s="56" t="s">
        <v>11</v>
      </c>
      <c r="B8" s="15"/>
      <c r="C8" s="15">
        <v>6</v>
      </c>
      <c r="D8" s="15">
        <v>10</v>
      </c>
      <c r="E8" s="15"/>
      <c r="F8" s="15"/>
      <c r="G8" s="15"/>
      <c r="H8" s="15"/>
      <c r="I8" s="15"/>
      <c r="J8" s="15"/>
      <c r="K8" s="15"/>
      <c r="L8" s="15">
        <v>23</v>
      </c>
      <c r="M8" s="125">
        <f>SUM(B8:L8)</f>
        <v>39</v>
      </c>
    </row>
    <row r="9" spans="1:13" ht="15" customHeight="1">
      <c r="A9" s="82" t="s">
        <v>139</v>
      </c>
      <c r="B9" s="15"/>
      <c r="C9" s="15">
        <v>9</v>
      </c>
      <c r="D9" s="15"/>
      <c r="E9" s="15"/>
      <c r="F9" s="15"/>
      <c r="G9" s="15"/>
      <c r="H9" s="15"/>
      <c r="I9" s="15"/>
      <c r="J9" s="15"/>
      <c r="K9" s="15"/>
      <c r="L9" s="15">
        <v>33</v>
      </c>
      <c r="M9" s="125">
        <f>SUM(B9:L9)</f>
        <v>42</v>
      </c>
    </row>
    <row r="10" spans="1:13" ht="15" customHeight="1">
      <c r="A10" s="59" t="s">
        <v>140</v>
      </c>
      <c r="B10" s="15"/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/>
      <c r="M10" s="125">
        <f>SUM(B10:L10)</f>
        <v>2</v>
      </c>
    </row>
    <row r="11" spans="1:13" ht="15" customHeight="1">
      <c r="A11" s="59" t="s">
        <v>141</v>
      </c>
      <c r="B11" s="15">
        <v>12</v>
      </c>
      <c r="C11" s="15">
        <v>27</v>
      </c>
      <c r="D11" s="15">
        <v>4</v>
      </c>
      <c r="E11" s="15"/>
      <c r="F11" s="15"/>
      <c r="G11" s="15"/>
      <c r="H11" s="15">
        <v>8</v>
      </c>
      <c r="I11" s="15">
        <v>1</v>
      </c>
      <c r="J11" s="15">
        <v>35</v>
      </c>
      <c r="K11" s="15">
        <v>7</v>
      </c>
      <c r="L11" s="15"/>
      <c r="M11" s="125">
        <f>SUM(B11:L11)</f>
        <v>94</v>
      </c>
    </row>
    <row r="12" spans="1:13" ht="15" customHeight="1">
      <c r="A12" s="56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5"/>
    </row>
    <row r="13" spans="1:13" ht="15" customHeight="1">
      <c r="A13" s="56" t="s">
        <v>14</v>
      </c>
      <c r="B13" s="15">
        <v>13</v>
      </c>
      <c r="C13" s="15">
        <v>13</v>
      </c>
      <c r="D13" s="15">
        <v>3</v>
      </c>
      <c r="E13" s="15"/>
      <c r="F13" s="15"/>
      <c r="G13" s="15"/>
      <c r="H13" s="15"/>
      <c r="I13" s="15"/>
      <c r="J13" s="15"/>
      <c r="K13" s="15">
        <v>7</v>
      </c>
      <c r="L13" s="15"/>
      <c r="M13" s="125">
        <f>SUM(B13:L13)</f>
        <v>36</v>
      </c>
    </row>
    <row r="14" spans="1:13" ht="15" customHeight="1">
      <c r="A14" s="56" t="s">
        <v>15</v>
      </c>
      <c r="B14" s="15"/>
      <c r="C14" s="15"/>
      <c r="D14" s="15"/>
      <c r="E14" s="15"/>
      <c r="F14" s="15">
        <v>3</v>
      </c>
      <c r="G14" s="15"/>
      <c r="H14" s="15"/>
      <c r="I14" s="15"/>
      <c r="J14" s="15"/>
      <c r="K14" s="15"/>
      <c r="L14" s="15"/>
      <c r="M14" s="125">
        <f>SUM(B14:L14)</f>
        <v>3</v>
      </c>
    </row>
    <row r="15" spans="1:13" ht="15" customHeight="1">
      <c r="A15" s="56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25"/>
    </row>
    <row r="16" spans="1:13" ht="15" customHeight="1">
      <c r="A16" s="15" t="s">
        <v>3</v>
      </c>
      <c r="B16" s="15">
        <f>SUM(B3:B15)</f>
        <v>44</v>
      </c>
      <c r="C16" s="15">
        <f>SUM(C3:C15)</f>
        <v>55</v>
      </c>
      <c r="D16" s="15">
        <f>SUM(D3:D15)</f>
        <v>17</v>
      </c>
      <c r="E16" s="15"/>
      <c r="F16" s="15">
        <f aca="true" t="shared" si="0" ref="F16:L16">SUM(F3:F15)</f>
        <v>9</v>
      </c>
      <c r="G16" s="15">
        <f t="shared" si="0"/>
        <v>6</v>
      </c>
      <c r="H16" s="15">
        <f t="shared" si="0"/>
        <v>8</v>
      </c>
      <c r="I16" s="15">
        <f t="shared" si="0"/>
        <v>1</v>
      </c>
      <c r="J16" s="15">
        <f t="shared" si="0"/>
        <v>35</v>
      </c>
      <c r="K16" s="15">
        <f t="shared" si="0"/>
        <v>16</v>
      </c>
      <c r="L16" s="15">
        <f t="shared" si="0"/>
        <v>69</v>
      </c>
      <c r="M16" s="125">
        <f>SUM(M3:M15)</f>
        <v>260</v>
      </c>
    </row>
    <row r="17" spans="1:13" s="67" customFormat="1" ht="36.75" customHeight="1">
      <c r="A17" s="305" t="s">
        <v>198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</row>
    <row r="18" spans="1:13" s="46" customFormat="1" ht="90" customHeight="1">
      <c r="A18" s="53" t="s">
        <v>278</v>
      </c>
      <c r="B18" s="57" t="s">
        <v>56</v>
      </c>
      <c r="C18" s="57" t="s">
        <v>57</v>
      </c>
      <c r="D18" s="57" t="s">
        <v>58</v>
      </c>
      <c r="E18" s="57" t="s">
        <v>59</v>
      </c>
      <c r="F18" s="57" t="s">
        <v>60</v>
      </c>
      <c r="G18" s="57" t="s">
        <v>61</v>
      </c>
      <c r="H18" s="57" t="s">
        <v>62</v>
      </c>
      <c r="I18" s="57" t="s">
        <v>63</v>
      </c>
      <c r="J18" s="57" t="s">
        <v>281</v>
      </c>
      <c r="K18" s="57" t="s">
        <v>64</v>
      </c>
      <c r="L18" s="57" t="s">
        <v>282</v>
      </c>
      <c r="M18" s="76" t="s">
        <v>252</v>
      </c>
    </row>
    <row r="19" spans="1:13" ht="15" customHeight="1">
      <c r="A19" s="56" t="s">
        <v>17</v>
      </c>
      <c r="B19" s="15">
        <v>34</v>
      </c>
      <c r="C19" s="15"/>
      <c r="D19" s="15">
        <v>19</v>
      </c>
      <c r="E19" s="15"/>
      <c r="F19" s="15"/>
      <c r="G19" s="15"/>
      <c r="H19" s="15"/>
      <c r="I19" s="15"/>
      <c r="J19" s="15"/>
      <c r="K19" s="15"/>
      <c r="L19" s="15"/>
      <c r="M19" s="125">
        <f>SUM(B19:L19)</f>
        <v>53</v>
      </c>
    </row>
    <row r="20" spans="1:13" ht="15" customHeight="1">
      <c r="A20" s="56" t="s">
        <v>18</v>
      </c>
      <c r="B20" s="22"/>
      <c r="C20" s="22"/>
      <c r="D20" s="22">
        <v>15</v>
      </c>
      <c r="E20" s="22"/>
      <c r="F20" s="22"/>
      <c r="G20" s="22"/>
      <c r="H20" s="22"/>
      <c r="I20" s="22"/>
      <c r="J20" s="22"/>
      <c r="K20" s="22"/>
      <c r="L20" s="22"/>
      <c r="M20" s="125">
        <f>SUM(D20:L20)</f>
        <v>15</v>
      </c>
    </row>
    <row r="21" spans="1:13" ht="15" customHeight="1">
      <c r="A21" s="56" t="s">
        <v>19</v>
      </c>
      <c r="B21" s="15"/>
      <c r="C21" s="15"/>
      <c r="D21" s="15">
        <v>2</v>
      </c>
      <c r="E21" s="15"/>
      <c r="F21" s="15">
        <v>1</v>
      </c>
      <c r="G21" s="15"/>
      <c r="H21" s="15"/>
      <c r="I21" s="15"/>
      <c r="J21" s="15"/>
      <c r="K21" s="15"/>
      <c r="L21" s="15"/>
      <c r="M21" s="125">
        <f>SUM(D21:L21)</f>
        <v>3</v>
      </c>
    </row>
    <row r="22" spans="1:13" ht="15" customHeight="1">
      <c r="A22" s="56" t="s">
        <v>20</v>
      </c>
      <c r="B22" s="15"/>
      <c r="C22" s="15"/>
      <c r="D22" s="15">
        <v>5</v>
      </c>
      <c r="E22" s="15"/>
      <c r="F22" s="15"/>
      <c r="G22" s="15"/>
      <c r="H22" s="15"/>
      <c r="I22" s="15"/>
      <c r="J22" s="15"/>
      <c r="K22" s="15"/>
      <c r="L22" s="15"/>
      <c r="M22" s="125">
        <f>SUM(D22:L22)</f>
        <v>5</v>
      </c>
    </row>
    <row r="23" spans="1:13" ht="15" customHeight="1">
      <c r="A23" s="56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5"/>
    </row>
    <row r="24" spans="1:13" ht="15" customHeight="1">
      <c r="A24" s="56" t="s">
        <v>22</v>
      </c>
      <c r="B24" s="15">
        <v>22</v>
      </c>
      <c r="C24" s="15"/>
      <c r="D24" s="15">
        <v>3</v>
      </c>
      <c r="E24" s="15"/>
      <c r="F24" s="15"/>
      <c r="G24" s="15"/>
      <c r="H24" s="15"/>
      <c r="I24" s="15"/>
      <c r="J24" s="15"/>
      <c r="K24" s="15"/>
      <c r="L24" s="15"/>
      <c r="M24" s="125">
        <f aca="true" t="shared" si="1" ref="M24:M29">SUM(B24:L24)</f>
        <v>25</v>
      </c>
    </row>
    <row r="25" spans="1:13" ht="15" customHeight="1">
      <c r="A25" s="56" t="s">
        <v>23</v>
      </c>
      <c r="B25" s="15">
        <v>37</v>
      </c>
      <c r="C25" s="15">
        <v>2</v>
      </c>
      <c r="D25" s="15">
        <v>4</v>
      </c>
      <c r="E25" s="15"/>
      <c r="F25" s="15">
        <v>21</v>
      </c>
      <c r="G25" s="15"/>
      <c r="H25" s="15"/>
      <c r="I25" s="15"/>
      <c r="J25" s="15"/>
      <c r="K25" s="15"/>
      <c r="L25" s="15"/>
      <c r="M25" s="125">
        <f t="shared" si="1"/>
        <v>64</v>
      </c>
    </row>
    <row r="26" spans="1:13" ht="15" customHeight="1">
      <c r="A26" s="56" t="s">
        <v>182</v>
      </c>
      <c r="B26" s="15">
        <v>10</v>
      </c>
      <c r="C26" s="15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25">
        <f t="shared" si="1"/>
        <v>11</v>
      </c>
    </row>
    <row r="27" spans="1:13" ht="15" customHeight="1">
      <c r="A27" s="56" t="s">
        <v>24</v>
      </c>
      <c r="B27" s="15"/>
      <c r="C27" s="15"/>
      <c r="D27" s="15">
        <v>2</v>
      </c>
      <c r="E27" s="15"/>
      <c r="F27" s="15"/>
      <c r="G27" s="15"/>
      <c r="H27" s="15"/>
      <c r="I27" s="15"/>
      <c r="J27" s="15"/>
      <c r="K27" s="15"/>
      <c r="L27" s="15"/>
      <c r="M27" s="125">
        <f t="shared" si="1"/>
        <v>2</v>
      </c>
    </row>
    <row r="28" spans="1:13" ht="15" customHeight="1">
      <c r="A28" s="56" t="s">
        <v>25</v>
      </c>
      <c r="B28" s="15"/>
      <c r="C28" s="15"/>
      <c r="D28" s="15">
        <v>11</v>
      </c>
      <c r="E28" s="15"/>
      <c r="F28" s="15">
        <v>4</v>
      </c>
      <c r="G28" s="15"/>
      <c r="H28" s="15">
        <v>2</v>
      </c>
      <c r="I28" s="15"/>
      <c r="J28" s="15"/>
      <c r="K28" s="15"/>
      <c r="L28" s="15"/>
      <c r="M28" s="125">
        <f t="shared" si="1"/>
        <v>17</v>
      </c>
    </row>
    <row r="29" spans="1:13" ht="15" customHeight="1">
      <c r="A29" s="56" t="s">
        <v>26</v>
      </c>
      <c r="B29" s="15"/>
      <c r="C29" s="15"/>
      <c r="D29" s="15">
        <v>11</v>
      </c>
      <c r="E29" s="15"/>
      <c r="F29" s="15"/>
      <c r="G29" s="15"/>
      <c r="H29" s="15">
        <v>2</v>
      </c>
      <c r="I29" s="15"/>
      <c r="J29" s="15"/>
      <c r="K29" s="15"/>
      <c r="L29" s="15"/>
      <c r="M29" s="125">
        <f t="shared" si="1"/>
        <v>13</v>
      </c>
    </row>
    <row r="30" spans="1:13" ht="15" customHeight="1">
      <c r="A30" s="56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25"/>
    </row>
    <row r="31" spans="1:13" ht="15" customHeight="1">
      <c r="A31" s="56" t="s">
        <v>28</v>
      </c>
      <c r="B31" s="15"/>
      <c r="C31" s="15"/>
      <c r="D31" s="15">
        <v>6</v>
      </c>
      <c r="E31" s="15"/>
      <c r="F31" s="15"/>
      <c r="G31" s="15"/>
      <c r="H31" s="15"/>
      <c r="I31" s="15"/>
      <c r="J31" s="15"/>
      <c r="K31" s="15"/>
      <c r="L31" s="15"/>
      <c r="M31" s="125">
        <f>SUM(D31:L31)</f>
        <v>6</v>
      </c>
    </row>
    <row r="32" spans="1:13" ht="15" customHeight="1">
      <c r="A32" s="56" t="s">
        <v>29</v>
      </c>
      <c r="B32" s="15"/>
      <c r="C32" s="15"/>
      <c r="D32" s="15">
        <v>9</v>
      </c>
      <c r="E32" s="15"/>
      <c r="F32" s="15"/>
      <c r="G32" s="15"/>
      <c r="H32" s="15"/>
      <c r="I32" s="15"/>
      <c r="J32" s="15"/>
      <c r="K32" s="15"/>
      <c r="L32" s="15"/>
      <c r="M32" s="125">
        <f>SUM(D32:L32)</f>
        <v>9</v>
      </c>
    </row>
    <row r="33" spans="1:13" ht="15" customHeight="1">
      <c r="A33" s="56" t="s">
        <v>30</v>
      </c>
      <c r="B33" s="15"/>
      <c r="C33" s="15"/>
      <c r="D33" s="15">
        <v>6</v>
      </c>
      <c r="E33" s="15"/>
      <c r="F33" s="15">
        <v>1</v>
      </c>
      <c r="G33" s="15"/>
      <c r="H33" s="15"/>
      <c r="I33" s="15"/>
      <c r="J33" s="15"/>
      <c r="K33" s="15"/>
      <c r="L33" s="15"/>
      <c r="M33" s="125">
        <f>SUM(D33:L33)</f>
        <v>7</v>
      </c>
    </row>
    <row r="34" spans="1:13" ht="15" customHeight="1">
      <c r="A34" s="56" t="s">
        <v>31</v>
      </c>
      <c r="B34" s="15">
        <v>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25">
        <f>SUM(B34:L34)</f>
        <v>6</v>
      </c>
    </row>
    <row r="35" spans="1:13" ht="15" customHeight="1">
      <c r="A35" s="15" t="s">
        <v>3</v>
      </c>
      <c r="B35" s="15">
        <f>SUM(B19:B34)</f>
        <v>109</v>
      </c>
      <c r="C35" s="15">
        <f>SUM(C19:C34)</f>
        <v>3</v>
      </c>
      <c r="D35" s="15">
        <f>SUM(D19:D34)</f>
        <v>93</v>
      </c>
      <c r="E35" s="15"/>
      <c r="F35" s="15">
        <f>SUM(F19:F34)</f>
        <v>27</v>
      </c>
      <c r="G35" s="15"/>
      <c r="H35" s="15">
        <f>SUM(H19:H34)</f>
        <v>4</v>
      </c>
      <c r="I35" s="15"/>
      <c r="J35" s="15"/>
      <c r="K35" s="15"/>
      <c r="L35" s="15"/>
      <c r="M35" s="125">
        <f>SUM(B35:L35)</f>
        <v>236</v>
      </c>
    </row>
    <row r="36" spans="1:13" ht="36" customHeight="1">
      <c r="A36" s="301" t="s">
        <v>199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89.25" customHeight="1">
      <c r="A37" s="53" t="s">
        <v>278</v>
      </c>
      <c r="B37" s="57" t="s">
        <v>56</v>
      </c>
      <c r="C37" s="57" t="s">
        <v>57</v>
      </c>
      <c r="D37" s="57" t="s">
        <v>58</v>
      </c>
      <c r="E37" s="57" t="s">
        <v>59</v>
      </c>
      <c r="F37" s="57" t="s">
        <v>60</v>
      </c>
      <c r="G37" s="57" t="s">
        <v>61</v>
      </c>
      <c r="H37" s="57" t="s">
        <v>62</v>
      </c>
      <c r="I37" s="57" t="s">
        <v>63</v>
      </c>
      <c r="J37" s="57" t="s">
        <v>281</v>
      </c>
      <c r="K37" s="57" t="s">
        <v>64</v>
      </c>
      <c r="L37" s="57" t="s">
        <v>282</v>
      </c>
      <c r="M37" s="76" t="s">
        <v>252</v>
      </c>
    </row>
    <row r="38" spans="1:13" ht="15" customHeight="1">
      <c r="A38" s="56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25"/>
    </row>
    <row r="39" spans="1:13" ht="15" customHeight="1">
      <c r="A39" s="56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25"/>
    </row>
    <row r="40" spans="1:13" ht="15" customHeight="1">
      <c r="A40" s="56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25"/>
    </row>
    <row r="41" spans="1:13" ht="15" customHeight="1">
      <c r="A41" s="56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25"/>
    </row>
    <row r="42" spans="1:13" ht="15" customHeight="1">
      <c r="A42" s="56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25"/>
    </row>
    <row r="43" spans="1:13" ht="15" customHeight="1">
      <c r="A43" s="56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25"/>
    </row>
    <row r="44" spans="1:13" ht="15" customHeight="1">
      <c r="A44" s="56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25"/>
    </row>
    <row r="45" spans="1:13" ht="15" customHeight="1">
      <c r="A45" s="56" t="s">
        <v>39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25"/>
    </row>
    <row r="46" spans="1:13" ht="15" customHeight="1">
      <c r="A46" s="56" t="s">
        <v>40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25"/>
    </row>
    <row r="47" spans="1:13" ht="15" customHeight="1">
      <c r="A47" s="56" t="s">
        <v>41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25"/>
    </row>
    <row r="48" spans="1:13" ht="15" customHeight="1">
      <c r="A48" s="56" t="s">
        <v>42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25"/>
    </row>
    <row r="49" spans="1:13" ht="15" customHeight="1">
      <c r="A49" s="56" t="s">
        <v>43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25"/>
    </row>
    <row r="50" spans="1:13" ht="15" customHeight="1">
      <c r="A50" s="56" t="s">
        <v>44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25"/>
    </row>
    <row r="51" spans="1:13" ht="15" customHeight="1">
      <c r="A51" s="56" t="s">
        <v>274</v>
      </c>
      <c r="B51" s="15"/>
      <c r="C51" s="15"/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25">
        <f>SUM(E51:L51)</f>
        <v>1</v>
      </c>
    </row>
    <row r="52" spans="1:13" ht="15" customHeight="1">
      <c r="A52" s="56" t="s">
        <v>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25"/>
    </row>
    <row r="53" spans="1:13" ht="15" customHeight="1">
      <c r="A53" s="56" t="s">
        <v>69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25"/>
    </row>
    <row r="54" spans="1:13" ht="15" customHeight="1">
      <c r="A54" s="56" t="s">
        <v>48</v>
      </c>
      <c r="B54" s="15">
        <v>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25">
        <f>SUM(B54:L54)</f>
        <v>3</v>
      </c>
    </row>
    <row r="55" spans="1:13" ht="15" customHeight="1">
      <c r="A55" s="56" t="s">
        <v>49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25"/>
    </row>
    <row r="56" spans="1:13" ht="15" customHeight="1">
      <c r="A56" s="56" t="s">
        <v>50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25"/>
    </row>
    <row r="57" spans="1:13" ht="15" customHeight="1">
      <c r="A57" s="56" t="s">
        <v>88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25"/>
    </row>
    <row r="58" spans="1:13" ht="15" customHeight="1">
      <c r="A58" s="56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25"/>
    </row>
    <row r="59" spans="1:13" ht="15" customHeight="1">
      <c r="A59" s="56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25"/>
    </row>
    <row r="60" spans="1:13" ht="15" customHeight="1">
      <c r="A60" s="56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25"/>
    </row>
    <row r="61" spans="1:13" ht="15" customHeight="1">
      <c r="A61" s="56" t="s">
        <v>54</v>
      </c>
      <c r="B61" s="15">
        <f>SUM(B51:B60)</f>
        <v>3</v>
      </c>
      <c r="C61" s="15"/>
      <c r="D61" s="15"/>
      <c r="E61" s="15">
        <f>SUM(E51:E60)</f>
        <v>1</v>
      </c>
      <c r="F61" s="15"/>
      <c r="G61" s="15"/>
      <c r="H61" s="15"/>
      <c r="I61" s="15"/>
      <c r="J61" s="15"/>
      <c r="K61" s="15"/>
      <c r="L61" s="15"/>
      <c r="M61" s="125">
        <f>SUM(B61:L61)</f>
        <v>4</v>
      </c>
    </row>
    <row r="62" spans="1:13" ht="15" customHeight="1">
      <c r="A62" s="56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25"/>
    </row>
    <row r="63" spans="1:13" ht="15" customHeight="1">
      <c r="A63" s="15" t="s">
        <v>3</v>
      </c>
      <c r="B63" s="15">
        <f>SUM(B51:B62)</f>
        <v>6</v>
      </c>
      <c r="C63" s="15"/>
      <c r="D63" s="15"/>
      <c r="E63" s="15">
        <f>SUM(E51:E62)</f>
        <v>2</v>
      </c>
      <c r="F63" s="15"/>
      <c r="G63" s="15"/>
      <c r="H63" s="15"/>
      <c r="I63" s="15"/>
      <c r="J63" s="15"/>
      <c r="K63" s="15"/>
      <c r="L63" s="15"/>
      <c r="M63" s="125">
        <f>SUM(B63:L63)</f>
        <v>8</v>
      </c>
    </row>
    <row r="64" spans="1:13" ht="36" customHeight="1">
      <c r="A64" s="301" t="s">
        <v>200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</row>
    <row r="65" spans="1:13" ht="90" customHeight="1">
      <c r="A65" s="57" t="s">
        <v>244</v>
      </c>
      <c r="B65" s="53" t="s">
        <v>56</v>
      </c>
      <c r="C65" s="53" t="s">
        <v>57</v>
      </c>
      <c r="D65" s="53" t="s">
        <v>58</v>
      </c>
      <c r="E65" s="53" t="s">
        <v>59</v>
      </c>
      <c r="F65" s="53" t="s">
        <v>60</v>
      </c>
      <c r="G65" s="53" t="s">
        <v>61</v>
      </c>
      <c r="H65" s="53" t="s">
        <v>62</v>
      </c>
      <c r="I65" s="53" t="s">
        <v>63</v>
      </c>
      <c r="J65" s="57" t="s">
        <v>281</v>
      </c>
      <c r="K65" s="57" t="s">
        <v>64</v>
      </c>
      <c r="L65" s="57" t="s">
        <v>282</v>
      </c>
      <c r="M65" s="76" t="s">
        <v>252</v>
      </c>
    </row>
    <row r="66" spans="1:13" ht="15" customHeight="1">
      <c r="A66" s="56" t="s">
        <v>4</v>
      </c>
      <c r="B66" s="15">
        <f>B16</f>
        <v>44</v>
      </c>
      <c r="C66" s="15">
        <f>C16</f>
        <v>55</v>
      </c>
      <c r="D66" s="15">
        <f>D16</f>
        <v>17</v>
      </c>
      <c r="E66" s="15"/>
      <c r="F66" s="15">
        <f aca="true" t="shared" si="2" ref="F66:L66">F16</f>
        <v>9</v>
      </c>
      <c r="G66" s="15">
        <f t="shared" si="2"/>
        <v>6</v>
      </c>
      <c r="H66" s="15">
        <f t="shared" si="2"/>
        <v>8</v>
      </c>
      <c r="I66" s="15">
        <f t="shared" si="2"/>
        <v>1</v>
      </c>
      <c r="J66" s="15">
        <f t="shared" si="2"/>
        <v>35</v>
      </c>
      <c r="K66" s="15">
        <f t="shared" si="2"/>
        <v>16</v>
      </c>
      <c r="L66" s="15">
        <f t="shared" si="2"/>
        <v>69</v>
      </c>
      <c r="M66" s="125">
        <f>SUM(B66:L66)</f>
        <v>260</v>
      </c>
    </row>
    <row r="67" spans="1:13" ht="15" customHeight="1">
      <c r="A67" s="56" t="s">
        <v>5</v>
      </c>
      <c r="B67" s="15">
        <f>B35</f>
        <v>109</v>
      </c>
      <c r="C67" s="15">
        <f>C35</f>
        <v>3</v>
      </c>
      <c r="D67" s="15">
        <f>D35</f>
        <v>93</v>
      </c>
      <c r="E67" s="15"/>
      <c r="F67" s="15">
        <f>F35</f>
        <v>27</v>
      </c>
      <c r="G67" s="15"/>
      <c r="H67" s="15">
        <f>H35</f>
        <v>4</v>
      </c>
      <c r="I67" s="15"/>
      <c r="J67" s="15"/>
      <c r="K67" s="15"/>
      <c r="L67" s="15"/>
      <c r="M67" s="125">
        <f>SUM(B67:L67)</f>
        <v>236</v>
      </c>
    </row>
    <row r="68" spans="1:13" ht="15" customHeight="1">
      <c r="A68" s="73" t="s">
        <v>7</v>
      </c>
      <c r="B68" s="15">
        <f>B63</f>
        <v>6</v>
      </c>
      <c r="C68" s="15"/>
      <c r="D68" s="15"/>
      <c r="E68" s="15">
        <f>E63</f>
        <v>2</v>
      </c>
      <c r="F68" s="15"/>
      <c r="G68" s="15"/>
      <c r="H68" s="15"/>
      <c r="I68" s="15"/>
      <c r="J68" s="15"/>
      <c r="K68" s="15"/>
      <c r="L68" s="15"/>
      <c r="M68" s="125">
        <f>SUM(B68:L68)</f>
        <v>8</v>
      </c>
    </row>
    <row r="69" spans="1:13" ht="15" customHeight="1">
      <c r="A69" s="15" t="s">
        <v>3</v>
      </c>
      <c r="B69" s="15">
        <f aca="true" t="shared" si="3" ref="B69:L69">SUM(B66:B68)</f>
        <v>159</v>
      </c>
      <c r="C69" s="15">
        <f t="shared" si="3"/>
        <v>58</v>
      </c>
      <c r="D69" s="15">
        <f t="shared" si="3"/>
        <v>110</v>
      </c>
      <c r="E69" s="23">
        <f t="shared" si="3"/>
        <v>2</v>
      </c>
      <c r="F69" s="15">
        <f t="shared" si="3"/>
        <v>36</v>
      </c>
      <c r="G69" s="15">
        <f t="shared" si="3"/>
        <v>6</v>
      </c>
      <c r="H69" s="15">
        <f t="shared" si="3"/>
        <v>12</v>
      </c>
      <c r="I69" s="15">
        <f t="shared" si="3"/>
        <v>1</v>
      </c>
      <c r="J69" s="15">
        <f t="shared" si="3"/>
        <v>35</v>
      </c>
      <c r="K69" s="15">
        <f t="shared" si="3"/>
        <v>16</v>
      </c>
      <c r="L69" s="15">
        <f t="shared" si="3"/>
        <v>69</v>
      </c>
      <c r="M69" s="125">
        <f>SUM(B69:L69)</f>
        <v>504</v>
      </c>
    </row>
    <row r="70" spans="2:12" ht="12.7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ht="12.7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2.7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2.7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2.7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2:12" ht="12.7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2:12" ht="12.7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2:13" ht="12.7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125">
        <f>M16+M35+M63</f>
        <v>504</v>
      </c>
    </row>
    <row r="78" spans="2:12" ht="12.7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 ht="12.7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ht="12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2.7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12.7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2:12" ht="12.7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ht="12.7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12.7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 ht="12.7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2.7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2:12" ht="12.7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2:12" ht="12.7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2:12" ht="12.7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2:12" ht="12.7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 ht="12.7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 ht="12.7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2:12" ht="12.7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2.7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2:12" ht="12.7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2:12" ht="12.7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2:12" ht="12.7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 ht="12.7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 ht="12.7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2.7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ht="12.7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2:12" ht="12.7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2:12" ht="12.7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 ht="12.7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2:12" ht="12.7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2:12" ht="12.7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 ht="12.7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2.7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 ht="12.7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 ht="12.7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 ht="12.7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2:12" ht="12.7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2:12" ht="12.7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2:12" ht="12.7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2" ht="12.7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2.7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2.7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12" ht="12.7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2:12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2:12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2:12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2:12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2.7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 ht="12.7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 ht="12.7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 ht="12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2" ht="12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2" ht="12.7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2:12" ht="12.7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 ht="12.7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2.7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ht="12.7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2:12" ht="12.7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 ht="12.7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 ht="12.7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 ht="12.7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ht="12.7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 ht="12.7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ht="12.7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ht="12.7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2:12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2:12" ht="12.7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 ht="12.7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2:12" ht="12.7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 ht="12.7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ht="12.7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2:12" ht="12.7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2:12" ht="12.7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2:12" ht="12.7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ht="12.7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2:12" ht="12.7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12" ht="12.7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ht="12.7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ht="12.7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2:12" ht="12.7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2:12" ht="12.7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2:12" ht="12.7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2:12" ht="12.7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2:12" ht="12.7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2:12" ht="12.7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 ht="12.7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ht="12.7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2:12" ht="12.7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 ht="12.7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2:12" ht="12.7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2:12" ht="12.7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 ht="12.7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 ht="12.7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 ht="12.7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ht="12.7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2:12" ht="12.7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2:12" ht="12.7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2:12" ht="12.7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2" ht="12.7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2:12" ht="12.7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 ht="12.7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 ht="12.7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ht="12.7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 ht="12.7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2:12" ht="12.7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2:12" ht="12.7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2:12" ht="12.7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2:12" ht="12.7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2:12" ht="12.7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 ht="12.7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ht="12.7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2:12" ht="12.7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2:12" ht="12.7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2:12" ht="12.7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2:12" ht="12.7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2:12" ht="12.7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2:12" ht="12.7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 ht="12.7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ht="12.7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2:12" ht="12.7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2:12" ht="12.7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2:12" ht="12.7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2:12" ht="12.7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2:12" ht="12.7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2:12" ht="12.7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2:12" ht="12.7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ht="12.7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2:12" ht="12.7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2:12" ht="12.7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2:12" ht="12.7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2:12" ht="12.7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2:12" ht="12.7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2:12" ht="12.7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2:12" ht="12.7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2:12" ht="12.7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2:12" ht="12.7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2:12" ht="12.7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2:12" ht="12.7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2:12" ht="12.7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2:12" ht="12.7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2:12" ht="12.7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2:12" ht="12.7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2:12" ht="12.7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2:12" ht="12.7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2:12" ht="12.7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2:12" ht="12.7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 ht="12.7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 ht="12.7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2:12" ht="12.7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2:12" ht="12.7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2:12" ht="12.7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2:12" ht="12.7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2:12" ht="12.7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2:12" ht="12.7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2:12" ht="12.7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2:12" ht="12.7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2:12" ht="12.7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2:12" ht="12.7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2:12" ht="12.7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2:12" ht="12.7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2:12" ht="12.7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2:12" ht="12.7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2:12" ht="12.7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2:12" ht="12.7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2:12" ht="12.7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2:12" ht="12.7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2:12" ht="12.7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2:12" ht="12.7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2:12" ht="12.7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2:12" ht="12.7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2:12" ht="12.7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2:12" ht="12.7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2:12" ht="12.7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 ht="12.7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 ht="12.7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2:12" ht="12.7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2:12" ht="12.7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2:12" ht="12.7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2:12" ht="12.7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2:12" ht="12.7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2:12" ht="12.7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2:12" ht="12.7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2:12" ht="12.7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2:12" ht="12.7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2:12" ht="12.7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2:12" ht="12.7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ht="12.7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2:12" ht="12.7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2:12" ht="12.7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2:12" ht="12.7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2:12" ht="12.7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2:12" ht="12.7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2:12" ht="12.7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2:12" ht="12.7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2:12" ht="12.7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2:12" ht="12.7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2:12" ht="12.7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2:12" ht="12.7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2:12" ht="12.7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2:12" ht="12.7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2:12" ht="12.7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2:12" ht="12.7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2:12" ht="12.7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2:12" ht="12.7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2:12" ht="12.7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2:12" ht="12.7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2:12" ht="12.7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2:12" ht="12.7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2:12" ht="12.7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2:12" ht="12.7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2:12" ht="12.7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2:12" ht="12.7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2:12" ht="12.7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2:12" ht="12.7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2:12" ht="12.7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2:12" ht="12.7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2:12" ht="12.7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2:12" ht="12.7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2:12" ht="12.7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2:12" ht="12.7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2:12" ht="12.7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2" ht="12.7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2" ht="12.7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 ht="12.7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2:12" ht="12.7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2" ht="12.7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2:12" ht="12.7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2:12" ht="12.7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2:12" ht="12.7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2:12" ht="12.7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2:12" ht="12.7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2:12" ht="12.7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2:12" ht="12.7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2:12" ht="12.7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2:12" ht="12.7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2:12" ht="12.7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2:12" ht="12.7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2:12" ht="12.7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2:12" ht="12.7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2:12" ht="12.7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2:12" ht="12.7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2:12" ht="12.7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2:12" ht="12.7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2:12" ht="12.7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2:12" ht="12.7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2:12" ht="12.7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2:12" ht="12.7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2:12" ht="12.7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2:12" ht="12.7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2:12" ht="12.7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2:12" ht="12.7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2:12" ht="12.7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2:12" ht="12.7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2:12" ht="12.7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2:12" ht="12.7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2:12" ht="12.7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2:12" ht="12.7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2:12" ht="12.7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2:12" ht="12.7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2:12" ht="12.7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2:12" ht="12.7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2:12" ht="12.7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2:12" ht="12.7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2:12" ht="12.7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2:12" ht="12.7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2:12" ht="12.7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2:12" ht="12.7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2:12" ht="12.7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2:12" ht="12.7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2:12" ht="12.7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2:12" ht="12.7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2:12" ht="12.7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2:12" ht="12.7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2:12" ht="12.7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2:12" ht="12.7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2:12" ht="12.7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2:12" ht="12.7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2:12" ht="12.7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2:12" ht="12.7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2:12" ht="12.7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2:12" ht="12.7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2:12" ht="12.7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2:12" ht="12.7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2:12" ht="12.7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2:12" ht="12.7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2:12" ht="12.7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2:12" ht="12.7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2:12" ht="12.7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2:12" ht="12.7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2:12" ht="12.7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2:12" ht="12.7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2:12" ht="12.7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2:12" ht="12.7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2:12" ht="12.7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2:12" ht="12.7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2:12" ht="12.7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2:12" ht="12.7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2:12" ht="12.7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2:12" ht="12.7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2:12" ht="12.7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2:12" ht="12.7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2:12" ht="12.7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2:12" ht="12.7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2:12" ht="12.7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2:12" ht="12.7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2:12" ht="12.7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2:12" ht="12.7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2:12" ht="12.7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2:12" ht="12.7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2:12" ht="12.7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2:12" ht="12.7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2:12" ht="12.7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2:12" ht="12.7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2:12" ht="12.7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2:12" ht="12.7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2:12" ht="12.7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2:12" ht="12.7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2:12" ht="12.7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2:12" ht="12.7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2:12" ht="12.7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2:12" ht="12.7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2:12" ht="12.7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2:12" ht="12.7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2:12" ht="12.7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2:12" ht="12.7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2:12" ht="12.7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2:12" ht="12.7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2:12" ht="12.7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2:12" ht="12.7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2:12" ht="12.7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2:12" ht="12.7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2:12" ht="12.7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2:12" ht="12.7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2:12" ht="12.7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2:12" ht="12.7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2:12" ht="12.7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2:12" ht="12.7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2:12" ht="12.7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2:12" ht="12.7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2:12" ht="12.7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2:12" ht="12.7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2:12" ht="12.7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2:12" ht="12.7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2:12" ht="12.7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2:12" ht="12.7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2:12" ht="12.7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2:12" ht="12.7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12" ht="12.7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2:12" ht="12.7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2:12" ht="12.7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2:12" ht="12.7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2:12" ht="12.7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2:12" ht="12.7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2:12" ht="12.7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2:12" ht="12.7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2:12" ht="12.7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2:12" ht="12.7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2:12" ht="12.7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2:12" ht="12.7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2:12" ht="12.7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2:12" ht="12.7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2:12" ht="12.7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2:12" ht="12.7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2:12" ht="12.7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2:12" ht="12.7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2:12" ht="12.7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2:12" ht="12.7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2:12" ht="12.7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2:12" ht="12.7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2:12" ht="12.7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2:12" ht="12.7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2:12" ht="12.7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2:12" ht="12.7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2:12" ht="12.7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2:12" ht="12.7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2:12" ht="12.7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2:12" ht="12.7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2:12" ht="12.7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2:12" ht="12.7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12" ht="12.7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2:12" ht="12.7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2:12" ht="12.7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12" ht="12.7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2:12" ht="12.7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2:12" ht="12.7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2:12" ht="12.7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2:12" ht="12.7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2:12" ht="12.7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2:12" ht="12.7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2:12" ht="12.7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2:12" ht="12.7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2:12" ht="12.7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2:12" ht="12.7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2:12" ht="12.7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2:12" ht="12.7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2:12" ht="12.7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2:12" ht="12.7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2:12" ht="12.7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2:12" ht="12.7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2:12" ht="12.7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2:12" ht="12.7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2:12" ht="12.7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2:12" ht="12.7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2:12" ht="12.7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12" ht="12.7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</sheetData>
  <mergeCells count="4">
    <mergeCell ref="A36:M36"/>
    <mergeCell ref="A64:M64"/>
    <mergeCell ref="A1:M1"/>
    <mergeCell ref="A17:M17"/>
  </mergeCells>
  <printOptions horizontalCentered="1" verticalCentered="1"/>
  <pageMargins left="0.5" right="0.5" top="0.17" bottom="0.16" header="1.19" footer="0.16"/>
  <pageSetup horizontalDpi="600" verticalDpi="600" orientation="landscape" scale="74" r:id="rId1"/>
  <headerFooter alignWithMargins="0">
    <oddHeader>&amp;C&amp;"Arial,Bold"&amp;14TABLE 3:  DELIVERY SITES OF CREDIT AND NON-CREDIT  COURSES
Academic Year 2001-2002</oddHeader>
  </headerFooter>
  <rowBreaks count="3" manualBreakCount="3">
    <brk id="16" max="255" man="1"/>
    <brk id="35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69"/>
  <sheetViews>
    <sheetView view="pageBreakPreview" zoomScale="60" zoomScaleNormal="75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3" width="10.7109375" style="0" customWidth="1"/>
    <col min="4" max="4" width="13.140625" style="24" customWidth="1"/>
    <col min="5" max="5" width="10.7109375" style="0" customWidth="1"/>
    <col min="6" max="6" width="9.8515625" style="0" customWidth="1"/>
  </cols>
  <sheetData>
    <row r="1" spans="1:6" s="20" customFormat="1" ht="36" customHeight="1">
      <c r="A1" s="301" t="s">
        <v>201</v>
      </c>
      <c r="B1" s="307"/>
      <c r="C1" s="307"/>
      <c r="D1" s="307"/>
      <c r="E1" s="307"/>
      <c r="F1" s="307"/>
    </row>
    <row r="2" spans="1:6" s="48" customFormat="1" ht="90" customHeight="1">
      <c r="A2" s="53" t="s">
        <v>278</v>
      </c>
      <c r="B2" s="53" t="s">
        <v>65</v>
      </c>
      <c r="C2" s="53" t="s">
        <v>183</v>
      </c>
      <c r="D2" s="53" t="s">
        <v>174</v>
      </c>
      <c r="E2" s="53" t="s">
        <v>175</v>
      </c>
      <c r="F2" s="53" t="s">
        <v>74</v>
      </c>
    </row>
    <row r="3" spans="1:6" ht="15" customHeight="1">
      <c r="A3" s="56" t="s">
        <v>308</v>
      </c>
      <c r="B3" s="15">
        <v>10</v>
      </c>
      <c r="C3" s="15"/>
      <c r="D3" s="15"/>
      <c r="E3" s="15"/>
      <c r="F3" s="15">
        <v>16</v>
      </c>
    </row>
    <row r="4" spans="1:6" ht="15" customHeight="1">
      <c r="A4" s="56" t="s">
        <v>6</v>
      </c>
      <c r="B4" s="15">
        <v>40</v>
      </c>
      <c r="C4" s="15"/>
      <c r="D4" s="15"/>
      <c r="E4" s="15"/>
      <c r="F4" s="15"/>
    </row>
    <row r="5" spans="1:6" ht="15" customHeight="1">
      <c r="A5" s="56" t="s">
        <v>8</v>
      </c>
      <c r="B5" s="15">
        <v>11</v>
      </c>
      <c r="C5" s="15"/>
      <c r="D5" s="15"/>
      <c r="E5" s="15"/>
      <c r="F5" s="15"/>
    </row>
    <row r="6" spans="1:6" ht="15" customHeight="1">
      <c r="A6" s="56" t="s">
        <v>9</v>
      </c>
      <c r="B6" s="15"/>
      <c r="C6" s="15"/>
      <c r="D6" s="15"/>
      <c r="E6" s="15"/>
      <c r="F6" s="15"/>
    </row>
    <row r="7" spans="1:6" ht="15" customHeight="1">
      <c r="A7" s="56" t="s">
        <v>10</v>
      </c>
      <c r="B7" s="15">
        <v>18</v>
      </c>
      <c r="C7" s="15"/>
      <c r="D7" s="15"/>
      <c r="E7" s="15"/>
      <c r="F7" s="15"/>
    </row>
    <row r="8" spans="1:6" ht="15" customHeight="1">
      <c r="A8" s="56" t="s">
        <v>11</v>
      </c>
      <c r="B8" s="15">
        <v>33</v>
      </c>
      <c r="C8" s="15"/>
      <c r="D8" s="15"/>
      <c r="E8" s="15"/>
      <c r="F8" s="15"/>
    </row>
    <row r="9" spans="1:6" ht="15" customHeight="1">
      <c r="A9" s="82" t="s">
        <v>139</v>
      </c>
      <c r="B9" s="15">
        <v>82</v>
      </c>
      <c r="C9" s="15"/>
      <c r="D9" s="15"/>
      <c r="E9" s="15"/>
      <c r="F9" s="15"/>
    </row>
    <row r="10" spans="1:6" ht="15" customHeight="1">
      <c r="A10" s="59" t="s">
        <v>140</v>
      </c>
      <c r="B10" s="15">
        <v>24</v>
      </c>
      <c r="C10" s="15"/>
      <c r="D10" s="15"/>
      <c r="E10" s="15">
        <v>15</v>
      </c>
      <c r="F10" s="15"/>
    </row>
    <row r="11" spans="1:6" ht="15" customHeight="1">
      <c r="A11" s="59" t="s">
        <v>141</v>
      </c>
      <c r="B11" s="15">
        <v>85</v>
      </c>
      <c r="C11" s="15"/>
      <c r="D11" s="15"/>
      <c r="E11" s="15"/>
      <c r="F11" s="15"/>
    </row>
    <row r="12" spans="1:6" ht="15" customHeight="1">
      <c r="A12" s="56" t="s">
        <v>13</v>
      </c>
      <c r="B12" s="15"/>
      <c r="C12" s="15"/>
      <c r="D12" s="15"/>
      <c r="E12" s="15"/>
      <c r="F12" s="15"/>
    </row>
    <row r="13" spans="1:6" ht="15" customHeight="1">
      <c r="A13" s="56" t="s">
        <v>14</v>
      </c>
      <c r="B13" s="15">
        <v>794</v>
      </c>
      <c r="C13" s="15"/>
      <c r="D13" s="15"/>
      <c r="E13" s="15"/>
      <c r="F13" s="15"/>
    </row>
    <row r="14" spans="1:6" ht="15" customHeight="1">
      <c r="A14" s="56" t="s">
        <v>15</v>
      </c>
      <c r="B14" s="15">
        <v>5</v>
      </c>
      <c r="C14" s="15"/>
      <c r="D14" s="15"/>
      <c r="E14" s="15"/>
      <c r="F14" s="15"/>
    </row>
    <row r="15" spans="1:6" ht="15" customHeight="1">
      <c r="A15" s="56" t="s">
        <v>16</v>
      </c>
      <c r="B15" s="15"/>
      <c r="C15" s="15"/>
      <c r="D15" s="15"/>
      <c r="E15" s="15"/>
      <c r="F15" s="15"/>
    </row>
    <row r="16" spans="1:6" ht="15" customHeight="1">
      <c r="A16" s="15" t="s">
        <v>3</v>
      </c>
      <c r="B16" s="9">
        <f>SUM(B3:B15)</f>
        <v>1102</v>
      </c>
      <c r="C16" s="9"/>
      <c r="D16" s="9"/>
      <c r="E16" s="9">
        <f>SUM(E3:E15)</f>
        <v>15</v>
      </c>
      <c r="F16" s="9">
        <f>SUM(F3:F15)</f>
        <v>16</v>
      </c>
    </row>
    <row r="17" spans="1:8" s="67" customFormat="1" ht="36" customHeight="1">
      <c r="A17" s="301" t="s">
        <v>202</v>
      </c>
      <c r="B17" s="301"/>
      <c r="C17" s="301"/>
      <c r="D17" s="301"/>
      <c r="E17" s="301"/>
      <c r="F17" s="301"/>
      <c r="G17"/>
      <c r="H17"/>
    </row>
    <row r="18" spans="1:8" s="46" customFormat="1" ht="77.25" customHeight="1">
      <c r="A18" s="53" t="s">
        <v>278</v>
      </c>
      <c r="B18" s="53" t="s">
        <v>65</v>
      </c>
      <c r="C18" s="53" t="s">
        <v>183</v>
      </c>
      <c r="D18" s="53" t="s">
        <v>174</v>
      </c>
      <c r="E18" s="53" t="s">
        <v>175</v>
      </c>
      <c r="F18" s="53" t="s">
        <v>74</v>
      </c>
      <c r="G18"/>
      <c r="H18"/>
    </row>
    <row r="19" spans="1:6" ht="15" customHeight="1">
      <c r="A19" s="56" t="s">
        <v>17</v>
      </c>
      <c r="B19" s="15">
        <v>59</v>
      </c>
      <c r="C19" s="15">
        <v>15</v>
      </c>
      <c r="D19" s="15"/>
      <c r="E19" s="15">
        <v>17</v>
      </c>
      <c r="F19" s="15"/>
    </row>
    <row r="20" spans="1:6" ht="15" customHeight="1">
      <c r="A20" s="56" t="s">
        <v>18</v>
      </c>
      <c r="B20" s="15">
        <v>108</v>
      </c>
      <c r="C20" s="15">
        <v>4</v>
      </c>
      <c r="D20" s="15"/>
      <c r="E20" s="15">
        <v>30</v>
      </c>
      <c r="F20" s="15"/>
    </row>
    <row r="21" spans="1:6" ht="15" customHeight="1">
      <c r="A21" s="56" t="s">
        <v>19</v>
      </c>
      <c r="B21" s="15">
        <v>56</v>
      </c>
      <c r="C21" s="15"/>
      <c r="D21" s="15"/>
      <c r="E21" s="15">
        <v>52</v>
      </c>
      <c r="F21" s="15">
        <v>18</v>
      </c>
    </row>
    <row r="22" spans="1:6" ht="15" customHeight="1">
      <c r="A22" s="56" t="s">
        <v>20</v>
      </c>
      <c r="B22" s="15">
        <v>27</v>
      </c>
      <c r="C22" s="15">
        <v>11</v>
      </c>
      <c r="D22" s="15"/>
      <c r="E22" s="15">
        <v>67</v>
      </c>
      <c r="F22" s="15">
        <v>7</v>
      </c>
    </row>
    <row r="23" spans="1:6" ht="15" customHeight="1">
      <c r="A23" s="56" t="s">
        <v>21</v>
      </c>
      <c r="B23" s="15">
        <v>18</v>
      </c>
      <c r="C23" s="15"/>
      <c r="D23" s="15"/>
      <c r="E23" s="15"/>
      <c r="F23" s="15"/>
    </row>
    <row r="24" spans="1:6" ht="15" customHeight="1">
      <c r="A24" s="56" t="s">
        <v>22</v>
      </c>
      <c r="B24" s="15"/>
      <c r="C24" s="15">
        <v>6</v>
      </c>
      <c r="D24" s="15"/>
      <c r="E24" s="15"/>
      <c r="F24" s="15"/>
    </row>
    <row r="25" spans="1:6" ht="15" customHeight="1">
      <c r="A25" s="56" t="s">
        <v>23</v>
      </c>
      <c r="B25" s="15">
        <v>25</v>
      </c>
      <c r="C25" s="15"/>
      <c r="D25" s="15"/>
      <c r="E25" s="15">
        <v>94</v>
      </c>
      <c r="F25" s="15"/>
    </row>
    <row r="26" spans="1:6" ht="15" customHeight="1">
      <c r="A26" s="56" t="s">
        <v>182</v>
      </c>
      <c r="B26" s="15">
        <v>166</v>
      </c>
      <c r="C26" s="15"/>
      <c r="D26" s="15"/>
      <c r="E26" s="15">
        <v>105</v>
      </c>
      <c r="F26" s="15"/>
    </row>
    <row r="27" spans="1:6" ht="15" customHeight="1">
      <c r="A27" s="56" t="s">
        <v>24</v>
      </c>
      <c r="B27" s="15">
        <v>35</v>
      </c>
      <c r="C27" s="15">
        <v>8</v>
      </c>
      <c r="D27" s="15">
        <v>37</v>
      </c>
      <c r="E27" s="15"/>
      <c r="F27" s="15"/>
    </row>
    <row r="28" spans="1:6" ht="15" customHeight="1">
      <c r="A28" s="56" t="s">
        <v>25</v>
      </c>
      <c r="B28" s="15">
        <v>16</v>
      </c>
      <c r="C28" s="15">
        <v>5</v>
      </c>
      <c r="D28" s="15"/>
      <c r="E28" s="15"/>
      <c r="F28" s="15"/>
    </row>
    <row r="29" spans="1:6" ht="15" customHeight="1">
      <c r="A29" s="56" t="s">
        <v>26</v>
      </c>
      <c r="B29" s="15">
        <v>40</v>
      </c>
      <c r="C29" s="15"/>
      <c r="D29" s="15"/>
      <c r="E29" s="15">
        <v>70</v>
      </c>
      <c r="F29" s="15"/>
    </row>
    <row r="30" spans="1:6" ht="15" customHeight="1">
      <c r="A30" s="56" t="s">
        <v>27</v>
      </c>
      <c r="B30" s="15">
        <v>57</v>
      </c>
      <c r="C30" s="15"/>
      <c r="D30" s="15">
        <v>15</v>
      </c>
      <c r="E30" s="15">
        <v>71</v>
      </c>
      <c r="F30" s="15"/>
    </row>
    <row r="31" spans="1:6" ht="15" customHeight="1">
      <c r="A31" s="56" t="s">
        <v>28</v>
      </c>
      <c r="B31" s="15">
        <v>60</v>
      </c>
      <c r="C31" s="15"/>
      <c r="D31" s="15"/>
      <c r="E31" s="15"/>
      <c r="F31" s="15"/>
    </row>
    <row r="32" spans="1:6" ht="15" customHeight="1">
      <c r="A32" s="56" t="s">
        <v>29</v>
      </c>
      <c r="B32" s="15">
        <v>129</v>
      </c>
      <c r="C32" s="15">
        <v>4</v>
      </c>
      <c r="D32" s="15"/>
      <c r="E32" s="15">
        <v>26</v>
      </c>
      <c r="F32" s="15"/>
    </row>
    <row r="33" spans="1:6" ht="15" customHeight="1">
      <c r="A33" s="56" t="s">
        <v>30</v>
      </c>
      <c r="B33" s="15">
        <v>85</v>
      </c>
      <c r="C33" s="15">
        <v>10</v>
      </c>
      <c r="D33" s="15"/>
      <c r="E33" s="15">
        <v>24</v>
      </c>
      <c r="F33" s="15"/>
    </row>
    <row r="34" spans="1:6" ht="15" customHeight="1">
      <c r="A34" s="56" t="s">
        <v>31</v>
      </c>
      <c r="B34" s="15">
        <v>17</v>
      </c>
      <c r="C34" s="15"/>
      <c r="D34" s="15"/>
      <c r="E34" s="15">
        <v>50</v>
      </c>
      <c r="F34" s="15"/>
    </row>
    <row r="35" spans="1:6" ht="15" customHeight="1">
      <c r="A35" s="15" t="s">
        <v>3</v>
      </c>
      <c r="B35" s="15">
        <f>SUM(B19:B34)</f>
        <v>898</v>
      </c>
      <c r="C35" s="15">
        <f>SUM(C19:C34)</f>
        <v>63</v>
      </c>
      <c r="D35" s="15">
        <f>SUM(D19:D34)</f>
        <v>52</v>
      </c>
      <c r="E35" s="15">
        <f>SUM(E19:E34)</f>
        <v>606</v>
      </c>
      <c r="F35" s="15">
        <f>SUM(F19:F34)</f>
        <v>25</v>
      </c>
    </row>
    <row r="36" spans="1:6" ht="36" customHeight="1">
      <c r="A36" s="301" t="s">
        <v>203</v>
      </c>
      <c r="B36" s="307"/>
      <c r="C36" s="307"/>
      <c r="D36" s="307"/>
      <c r="E36" s="307"/>
      <c r="F36" s="307"/>
    </row>
    <row r="37" spans="1:8" s="48" customFormat="1" ht="77.25" customHeight="1">
      <c r="A37" s="53" t="s">
        <v>278</v>
      </c>
      <c r="B37" s="53" t="s">
        <v>65</v>
      </c>
      <c r="C37" s="53" t="s">
        <v>183</v>
      </c>
      <c r="D37" s="53" t="s">
        <v>174</v>
      </c>
      <c r="E37" s="53" t="s">
        <v>175</v>
      </c>
      <c r="F37" s="53" t="s">
        <v>74</v>
      </c>
      <c r="G37"/>
      <c r="H37"/>
    </row>
    <row r="38" spans="1:6" ht="15" customHeight="1">
      <c r="A38" s="56" t="s">
        <v>32</v>
      </c>
      <c r="B38" s="15"/>
      <c r="C38" s="15"/>
      <c r="D38" s="15"/>
      <c r="E38" s="15"/>
      <c r="F38" s="15"/>
    </row>
    <row r="39" spans="1:6" ht="15" customHeight="1">
      <c r="A39" s="56" t="s">
        <v>33</v>
      </c>
      <c r="B39" s="15"/>
      <c r="C39" s="15"/>
      <c r="D39" s="15"/>
      <c r="E39" s="15"/>
      <c r="F39" s="15"/>
    </row>
    <row r="40" spans="1:6" ht="15" customHeight="1">
      <c r="A40" s="56" t="s">
        <v>34</v>
      </c>
      <c r="B40" s="15"/>
      <c r="C40" s="15"/>
      <c r="D40" s="15"/>
      <c r="E40" s="15"/>
      <c r="F40" s="15"/>
    </row>
    <row r="41" spans="1:6" ht="15" customHeight="1">
      <c r="A41" s="56" t="s">
        <v>35</v>
      </c>
      <c r="B41" s="15"/>
      <c r="C41" s="15"/>
      <c r="D41" s="15"/>
      <c r="E41" s="15"/>
      <c r="F41" s="15"/>
    </row>
    <row r="42" spans="1:6" ht="15" customHeight="1">
      <c r="A42" s="56" t="s">
        <v>36</v>
      </c>
      <c r="B42" s="15">
        <v>54</v>
      </c>
      <c r="C42" s="15"/>
      <c r="D42" s="15"/>
      <c r="E42" s="15"/>
      <c r="F42" s="15"/>
    </row>
    <row r="43" spans="1:6" ht="15" customHeight="1">
      <c r="A43" s="56" t="s">
        <v>37</v>
      </c>
      <c r="B43" s="15"/>
      <c r="C43" s="15"/>
      <c r="D43" s="15"/>
      <c r="E43" s="15"/>
      <c r="F43" s="15"/>
    </row>
    <row r="44" spans="1:6" ht="15" customHeight="1">
      <c r="A44" s="56" t="s">
        <v>38</v>
      </c>
      <c r="B44" s="15"/>
      <c r="C44" s="15"/>
      <c r="D44" s="15"/>
      <c r="E44" s="15"/>
      <c r="F44" s="15"/>
    </row>
    <row r="45" spans="1:6" ht="15" customHeight="1">
      <c r="A45" s="56" t="s">
        <v>39</v>
      </c>
      <c r="B45" s="15">
        <v>1</v>
      </c>
      <c r="C45" s="15"/>
      <c r="D45" s="15">
        <v>1</v>
      </c>
      <c r="E45" s="15"/>
      <c r="F45" s="15"/>
    </row>
    <row r="46" spans="1:6" ht="15" customHeight="1">
      <c r="A46" s="56" t="s">
        <v>40</v>
      </c>
      <c r="B46" s="15">
        <v>75</v>
      </c>
      <c r="C46" s="15"/>
      <c r="D46" s="15"/>
      <c r="E46" s="15"/>
      <c r="F46" s="15"/>
    </row>
    <row r="47" spans="1:6" ht="15" customHeight="1">
      <c r="A47" s="56" t="s">
        <v>41</v>
      </c>
      <c r="B47" s="15"/>
      <c r="C47" s="15"/>
      <c r="D47" s="15"/>
      <c r="E47" s="15"/>
      <c r="F47" s="15"/>
    </row>
    <row r="48" spans="1:6" ht="15" customHeight="1">
      <c r="A48" s="56" t="s">
        <v>42</v>
      </c>
      <c r="B48" s="15"/>
      <c r="C48" s="15"/>
      <c r="D48" s="15"/>
      <c r="E48" s="15"/>
      <c r="F48" s="15"/>
    </row>
    <row r="49" spans="1:6" ht="15" customHeight="1">
      <c r="A49" s="56" t="s">
        <v>43</v>
      </c>
      <c r="B49" s="15">
        <v>15</v>
      </c>
      <c r="C49" s="15"/>
      <c r="D49" s="15"/>
      <c r="E49" s="15"/>
      <c r="F49" s="15"/>
    </row>
    <row r="50" spans="1:6" ht="15" customHeight="1">
      <c r="A50" s="56" t="s">
        <v>44</v>
      </c>
      <c r="B50" s="15">
        <v>9</v>
      </c>
      <c r="C50" s="15"/>
      <c r="D50" s="15"/>
      <c r="E50" s="15"/>
      <c r="F50" s="15"/>
    </row>
    <row r="51" spans="1:6" ht="15" customHeight="1">
      <c r="A51" s="56" t="s">
        <v>274</v>
      </c>
      <c r="B51" s="15">
        <v>2</v>
      </c>
      <c r="C51" s="15"/>
      <c r="D51" s="15">
        <v>1</v>
      </c>
      <c r="E51" s="15"/>
      <c r="F51" s="15"/>
    </row>
    <row r="52" spans="1:6" ht="15" customHeight="1">
      <c r="A52" s="56" t="s">
        <v>46</v>
      </c>
      <c r="B52" s="15"/>
      <c r="C52" s="15"/>
      <c r="D52" s="15"/>
      <c r="E52" s="15"/>
      <c r="F52" s="15"/>
    </row>
    <row r="53" spans="1:6" ht="15" customHeight="1">
      <c r="A53" s="56" t="s">
        <v>69</v>
      </c>
      <c r="B53" s="15"/>
      <c r="C53" s="15"/>
      <c r="D53" s="15"/>
      <c r="E53" s="15"/>
      <c r="F53" s="15"/>
    </row>
    <row r="54" spans="1:6" ht="15" customHeight="1">
      <c r="A54" s="56" t="s">
        <v>48</v>
      </c>
      <c r="B54" s="15">
        <v>3</v>
      </c>
      <c r="C54" s="15"/>
      <c r="D54" s="15"/>
      <c r="E54" s="15"/>
      <c r="F54" s="15"/>
    </row>
    <row r="55" spans="1:6" ht="15" customHeight="1">
      <c r="A55" s="56" t="s">
        <v>49</v>
      </c>
      <c r="B55" s="15"/>
      <c r="C55" s="15"/>
      <c r="D55" s="15"/>
      <c r="E55" s="15"/>
      <c r="F55" s="15"/>
    </row>
    <row r="56" spans="1:6" ht="15" customHeight="1">
      <c r="A56" s="56" t="s">
        <v>50</v>
      </c>
      <c r="B56" s="15"/>
      <c r="C56" s="15"/>
      <c r="D56" s="15"/>
      <c r="E56" s="15"/>
      <c r="F56" s="15"/>
    </row>
    <row r="57" spans="1:6" ht="15" customHeight="1">
      <c r="A57" s="56" t="s">
        <v>88</v>
      </c>
      <c r="B57" s="15"/>
      <c r="C57" s="15"/>
      <c r="D57" s="15"/>
      <c r="E57" s="15"/>
      <c r="F57" s="15"/>
    </row>
    <row r="58" spans="1:6" ht="15" customHeight="1">
      <c r="A58" s="56" t="s">
        <v>51</v>
      </c>
      <c r="B58" s="15"/>
      <c r="C58" s="15"/>
      <c r="D58" s="15"/>
      <c r="E58" s="15"/>
      <c r="F58" s="15"/>
    </row>
    <row r="59" spans="1:6" ht="15" customHeight="1">
      <c r="A59" s="56" t="s">
        <v>52</v>
      </c>
      <c r="B59" s="15"/>
      <c r="C59" s="15"/>
      <c r="D59" s="15"/>
      <c r="E59" s="15"/>
      <c r="F59" s="15"/>
    </row>
    <row r="60" spans="1:6" ht="15" customHeight="1">
      <c r="A60" s="56" t="s">
        <v>53</v>
      </c>
      <c r="B60" s="15"/>
      <c r="C60" s="15"/>
      <c r="D60" s="15"/>
      <c r="E60" s="15"/>
      <c r="F60" s="15"/>
    </row>
    <row r="61" spans="1:6" ht="15" customHeight="1">
      <c r="A61" s="56" t="s">
        <v>54</v>
      </c>
      <c r="B61" s="15"/>
      <c r="C61" s="15"/>
      <c r="D61" s="15"/>
      <c r="E61" s="15"/>
      <c r="F61" s="15"/>
    </row>
    <row r="62" spans="1:6" ht="15" customHeight="1">
      <c r="A62" s="56" t="s">
        <v>55</v>
      </c>
      <c r="B62" s="15"/>
      <c r="C62" s="15"/>
      <c r="D62" s="15"/>
      <c r="E62" s="15"/>
      <c r="F62" s="15"/>
    </row>
    <row r="63" spans="1:6" ht="15" customHeight="1">
      <c r="A63" s="15" t="s">
        <v>3</v>
      </c>
      <c r="B63" s="15">
        <f>SUM(B38:B62)</f>
        <v>159</v>
      </c>
      <c r="C63" s="15"/>
      <c r="D63" s="15">
        <f>SUM(D38:D62)</f>
        <v>2</v>
      </c>
      <c r="E63" s="15"/>
      <c r="F63" s="15"/>
    </row>
    <row r="64" spans="1:6" s="20" customFormat="1" ht="36" customHeight="1">
      <c r="A64" s="301" t="s">
        <v>283</v>
      </c>
      <c r="B64" s="306"/>
      <c r="C64" s="306"/>
      <c r="D64" s="306"/>
      <c r="E64" s="306"/>
      <c r="F64" s="306"/>
    </row>
    <row r="65" spans="1:6" s="20" customFormat="1" ht="90" customHeight="1">
      <c r="A65" s="57" t="s">
        <v>119</v>
      </c>
      <c r="B65" s="53" t="s">
        <v>65</v>
      </c>
      <c r="C65" s="53" t="s">
        <v>183</v>
      </c>
      <c r="D65" s="53" t="s">
        <v>174</v>
      </c>
      <c r="E65" s="53" t="s">
        <v>175</v>
      </c>
      <c r="F65" s="53" t="s">
        <v>74</v>
      </c>
    </row>
    <row r="66" spans="1:6" ht="15" customHeight="1">
      <c r="A66" s="56" t="s">
        <v>4</v>
      </c>
      <c r="B66" s="114">
        <f>B16</f>
        <v>1102</v>
      </c>
      <c r="C66" s="23"/>
      <c r="D66" s="23"/>
      <c r="E66" s="114">
        <f>E16</f>
        <v>15</v>
      </c>
      <c r="F66" s="114">
        <f>F16</f>
        <v>16</v>
      </c>
    </row>
    <row r="67" spans="1:6" ht="15" customHeight="1">
      <c r="A67" s="56" t="s">
        <v>5</v>
      </c>
      <c r="B67" s="23">
        <f>B35</f>
        <v>898</v>
      </c>
      <c r="C67" s="23">
        <f>C35</f>
        <v>63</v>
      </c>
      <c r="D67" s="23">
        <f>D35</f>
        <v>52</v>
      </c>
      <c r="E67" s="23">
        <f>E35</f>
        <v>606</v>
      </c>
      <c r="F67" s="23">
        <f>F35</f>
        <v>25</v>
      </c>
    </row>
    <row r="68" spans="1:6" ht="15" customHeight="1">
      <c r="A68" s="73" t="s">
        <v>7</v>
      </c>
      <c r="B68" s="23">
        <f>B63</f>
        <v>159</v>
      </c>
      <c r="C68" s="23"/>
      <c r="D68" s="23">
        <f>D63</f>
        <v>2</v>
      </c>
      <c r="E68" s="23"/>
      <c r="F68" s="23"/>
    </row>
    <row r="69" spans="1:6" ht="15" customHeight="1">
      <c r="A69" s="15" t="s">
        <v>3</v>
      </c>
      <c r="B69" s="114">
        <f>SUM(B66:B68)</f>
        <v>2159</v>
      </c>
      <c r="C69" s="23">
        <f>SUM(C66:C68)</f>
        <v>63</v>
      </c>
      <c r="D69" s="23">
        <f>SUM(D66:D68)</f>
        <v>54</v>
      </c>
      <c r="E69" s="114">
        <f>SUM(E66:E68)</f>
        <v>621</v>
      </c>
      <c r="F69" s="114">
        <f>SUM(F66:F68)</f>
        <v>41</v>
      </c>
    </row>
  </sheetData>
  <mergeCells count="4">
    <mergeCell ref="A64:F64"/>
    <mergeCell ref="A36:F36"/>
    <mergeCell ref="A1:F1"/>
    <mergeCell ref="A17:F17"/>
  </mergeCells>
  <printOptions horizontalCentered="1" verticalCentered="1"/>
  <pageMargins left="0.5" right="0.5" top="0.17" bottom="0.16" header="0.75" footer="0.16"/>
  <pageSetup horizontalDpi="600" verticalDpi="600" orientation="landscape" scale="85" r:id="rId1"/>
  <headerFooter alignWithMargins="0">
    <oddHeader>&amp;C&amp;"Arial,Bold"&amp;14TABLE 4:  DEVELOPMENT OF COURSE CONTENT
Academic Year 2001-2002</oddHeader>
  </headerFooter>
  <rowBreaks count="3" manualBreakCount="3">
    <brk id="16" max="255" man="1"/>
    <brk id="35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48"/>
  <sheetViews>
    <sheetView view="pageBreakPreview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34.7109375" style="20" customWidth="1"/>
    <col min="2" max="2" width="8.7109375" style="20" customWidth="1"/>
    <col min="3" max="3" width="3.7109375" style="0" customWidth="1"/>
    <col min="4" max="4" width="34.7109375" style="0" customWidth="1"/>
    <col min="5" max="5" width="8.7109375" style="0" customWidth="1"/>
    <col min="6" max="6" width="3.7109375" style="0" customWidth="1"/>
    <col min="7" max="7" width="34.7109375" style="0" customWidth="1"/>
    <col min="8" max="8" width="8.7109375" style="0" customWidth="1"/>
    <col min="9" max="9" width="36.421875" style="20" customWidth="1"/>
    <col min="10" max="10" width="12.00390625" style="18" customWidth="1"/>
  </cols>
  <sheetData>
    <row r="1" spans="1:10" s="67" customFormat="1" ht="36" customHeight="1">
      <c r="A1" s="300" t="s">
        <v>205</v>
      </c>
      <c r="B1" s="310"/>
      <c r="C1" s="60"/>
      <c r="D1" s="301" t="s">
        <v>206</v>
      </c>
      <c r="E1" s="311"/>
      <c r="F1" s="60"/>
      <c r="G1" s="300" t="s">
        <v>207</v>
      </c>
      <c r="H1" s="312"/>
      <c r="I1" s="300" t="s">
        <v>204</v>
      </c>
      <c r="J1" s="312"/>
    </row>
    <row r="2" spans="1:10" s="46" customFormat="1" ht="60" customHeight="1">
      <c r="A2" s="53" t="s">
        <v>278</v>
      </c>
      <c r="B2" s="53" t="s">
        <v>66</v>
      </c>
      <c r="C2" s="53"/>
      <c r="D2" s="53" t="s">
        <v>278</v>
      </c>
      <c r="E2" s="53" t="s">
        <v>66</v>
      </c>
      <c r="F2" s="53"/>
      <c r="G2" s="53" t="s">
        <v>278</v>
      </c>
      <c r="H2" s="53" t="s">
        <v>66</v>
      </c>
      <c r="I2" s="57" t="s">
        <v>244</v>
      </c>
      <c r="J2" s="58" t="s">
        <v>0</v>
      </c>
    </row>
    <row r="3" spans="1:10" s="48" customFormat="1" ht="15" customHeight="1">
      <c r="A3" s="56" t="s">
        <v>308</v>
      </c>
      <c r="B3" s="12">
        <v>2</v>
      </c>
      <c r="C3" s="37"/>
      <c r="D3" s="59" t="s">
        <v>17</v>
      </c>
      <c r="E3" s="12">
        <v>13</v>
      </c>
      <c r="F3" s="37"/>
      <c r="G3" s="56" t="s">
        <v>32</v>
      </c>
      <c r="H3" s="12"/>
      <c r="I3" s="309" t="s">
        <v>4</v>
      </c>
      <c r="J3" s="308">
        <f>B16</f>
        <v>525</v>
      </c>
    </row>
    <row r="4" spans="1:10" s="48" customFormat="1" ht="15" customHeight="1">
      <c r="A4" s="59" t="s">
        <v>6</v>
      </c>
      <c r="B4" s="12">
        <v>6</v>
      </c>
      <c r="C4" s="37"/>
      <c r="D4" s="59" t="s">
        <v>18</v>
      </c>
      <c r="E4" s="12">
        <v>9</v>
      </c>
      <c r="F4" s="37"/>
      <c r="G4" s="56" t="s">
        <v>33</v>
      </c>
      <c r="H4" s="12"/>
      <c r="I4" s="309"/>
      <c r="J4" s="308"/>
    </row>
    <row r="5" spans="1:10" s="48" customFormat="1" ht="15" customHeight="1">
      <c r="A5" s="59" t="s">
        <v>8</v>
      </c>
      <c r="B5" s="12">
        <v>11</v>
      </c>
      <c r="C5" s="37"/>
      <c r="D5" s="59" t="s">
        <v>19</v>
      </c>
      <c r="E5" s="12"/>
      <c r="F5" s="37"/>
      <c r="G5" s="56" t="s">
        <v>34</v>
      </c>
      <c r="H5" s="12">
        <v>66</v>
      </c>
      <c r="I5" s="309" t="s">
        <v>5</v>
      </c>
      <c r="J5" s="308">
        <f>E19</f>
        <v>279</v>
      </c>
    </row>
    <row r="6" spans="1:10" s="48" customFormat="1" ht="15" customHeight="1">
      <c r="A6" s="59" t="s">
        <v>9</v>
      </c>
      <c r="B6" s="12"/>
      <c r="C6" s="37"/>
      <c r="D6" s="59" t="s">
        <v>20</v>
      </c>
      <c r="E6" s="12">
        <v>62</v>
      </c>
      <c r="F6" s="37"/>
      <c r="G6" s="56" t="s">
        <v>35</v>
      </c>
      <c r="H6" s="12"/>
      <c r="I6" s="309"/>
      <c r="J6" s="308"/>
    </row>
    <row r="7" spans="1:10" s="48" customFormat="1" ht="15" customHeight="1">
      <c r="A7" s="59" t="s">
        <v>10</v>
      </c>
      <c r="B7" s="12"/>
      <c r="C7" s="37"/>
      <c r="D7" s="59" t="s">
        <v>21</v>
      </c>
      <c r="E7" s="12">
        <v>13</v>
      </c>
      <c r="F7" s="37"/>
      <c r="G7" s="56" t="s">
        <v>36</v>
      </c>
      <c r="H7" s="12">
        <v>54</v>
      </c>
      <c r="I7" s="309" t="s">
        <v>7</v>
      </c>
      <c r="J7" s="308">
        <f>H28</f>
        <v>177</v>
      </c>
    </row>
    <row r="8" spans="1:10" s="48" customFormat="1" ht="15" customHeight="1">
      <c r="A8" s="59" t="s">
        <v>11</v>
      </c>
      <c r="B8" s="12"/>
      <c r="C8" s="37"/>
      <c r="D8" s="59" t="s">
        <v>22</v>
      </c>
      <c r="E8" s="12">
        <v>19</v>
      </c>
      <c r="F8" s="37"/>
      <c r="G8" s="56" t="s">
        <v>37</v>
      </c>
      <c r="H8" s="12"/>
      <c r="I8" s="309"/>
      <c r="J8" s="308"/>
    </row>
    <row r="9" spans="1:10" s="48" customFormat="1" ht="15" customHeight="1">
      <c r="A9" s="82" t="s">
        <v>139</v>
      </c>
      <c r="B9" s="12">
        <v>17</v>
      </c>
      <c r="C9" s="37"/>
      <c r="D9" s="59" t="s">
        <v>23</v>
      </c>
      <c r="E9" s="12"/>
      <c r="F9" s="37"/>
      <c r="G9" s="56" t="s">
        <v>38</v>
      </c>
      <c r="H9" s="12"/>
      <c r="I9" s="308" t="s">
        <v>3</v>
      </c>
      <c r="J9" s="308">
        <f>J3+J5+J7</f>
        <v>981</v>
      </c>
    </row>
    <row r="10" spans="1:10" s="48" customFormat="1" ht="15" customHeight="1">
      <c r="A10" s="59" t="s">
        <v>140</v>
      </c>
      <c r="B10" s="12">
        <v>39</v>
      </c>
      <c r="C10" s="37"/>
      <c r="D10" s="59" t="s">
        <v>182</v>
      </c>
      <c r="E10" s="12"/>
      <c r="F10" s="37"/>
      <c r="G10" s="56" t="s">
        <v>39</v>
      </c>
      <c r="H10" s="12"/>
      <c r="I10" s="308"/>
      <c r="J10" s="308"/>
    </row>
    <row r="11" spans="1:10" s="48" customFormat="1" ht="15" customHeight="1">
      <c r="A11" s="59" t="s">
        <v>141</v>
      </c>
      <c r="B11" s="12">
        <v>7</v>
      </c>
      <c r="C11" s="37"/>
      <c r="D11" s="59" t="s">
        <v>24</v>
      </c>
      <c r="E11" s="12"/>
      <c r="F11" s="37"/>
      <c r="G11" s="56" t="s">
        <v>40</v>
      </c>
      <c r="H11" s="12">
        <v>34</v>
      </c>
      <c r="I11" s="46"/>
      <c r="J11" s="18"/>
    </row>
    <row r="12" spans="1:10" s="48" customFormat="1" ht="15" customHeight="1">
      <c r="A12" s="59" t="s">
        <v>13</v>
      </c>
      <c r="B12" s="12"/>
      <c r="C12" s="37"/>
      <c r="D12" s="59" t="s">
        <v>25</v>
      </c>
      <c r="E12" s="12">
        <v>5</v>
      </c>
      <c r="F12" s="37"/>
      <c r="G12" s="56" t="s">
        <v>41</v>
      </c>
      <c r="H12" s="12"/>
      <c r="I12" s="46"/>
      <c r="J12" s="18"/>
    </row>
    <row r="13" spans="1:10" s="48" customFormat="1" ht="15" customHeight="1">
      <c r="A13" s="59" t="s">
        <v>14</v>
      </c>
      <c r="B13" s="12">
        <v>440</v>
      </c>
      <c r="C13" s="37"/>
      <c r="D13" s="59" t="s">
        <v>26</v>
      </c>
      <c r="E13" s="12">
        <v>13</v>
      </c>
      <c r="F13" s="37"/>
      <c r="G13" s="56" t="s">
        <v>42</v>
      </c>
      <c r="H13" s="12"/>
      <c r="I13" s="46"/>
      <c r="J13" s="18"/>
    </row>
    <row r="14" spans="1:10" s="48" customFormat="1" ht="15" customHeight="1">
      <c r="A14" s="59" t="s">
        <v>15</v>
      </c>
      <c r="B14" s="12">
        <v>3</v>
      </c>
      <c r="C14" s="37"/>
      <c r="D14" s="59" t="s">
        <v>27</v>
      </c>
      <c r="E14" s="12">
        <v>60</v>
      </c>
      <c r="F14" s="37"/>
      <c r="G14" s="56" t="s">
        <v>43</v>
      </c>
      <c r="H14" s="12">
        <v>15</v>
      </c>
      <c r="I14" s="46"/>
      <c r="J14" s="18"/>
    </row>
    <row r="15" spans="1:10" s="48" customFormat="1" ht="15" customHeight="1">
      <c r="A15" s="59" t="s">
        <v>16</v>
      </c>
      <c r="B15" s="12"/>
      <c r="C15" s="37"/>
      <c r="D15" s="59" t="s">
        <v>28</v>
      </c>
      <c r="E15" s="12">
        <v>22</v>
      </c>
      <c r="F15" s="37"/>
      <c r="G15" s="56" t="s">
        <v>44</v>
      </c>
      <c r="H15" s="12">
        <v>5</v>
      </c>
      <c r="I15" s="46"/>
      <c r="J15" s="18"/>
    </row>
    <row r="16" spans="1:10" s="48" customFormat="1" ht="15" customHeight="1">
      <c r="A16" s="12" t="s">
        <v>3</v>
      </c>
      <c r="B16" s="12">
        <f>SUM(B3:B15)</f>
        <v>525</v>
      </c>
      <c r="C16" s="37"/>
      <c r="D16" s="59" t="s">
        <v>29</v>
      </c>
      <c r="E16" s="12">
        <v>27</v>
      </c>
      <c r="F16" s="37"/>
      <c r="G16" s="56" t="s">
        <v>274</v>
      </c>
      <c r="H16" s="12">
        <v>3</v>
      </c>
      <c r="I16" s="46"/>
      <c r="J16" s="18"/>
    </row>
    <row r="17" spans="1:10" s="48" customFormat="1" ht="15" customHeight="1">
      <c r="A17" s="46"/>
      <c r="B17" s="46"/>
      <c r="C17" s="25"/>
      <c r="D17" s="59" t="s">
        <v>30</v>
      </c>
      <c r="E17" s="12"/>
      <c r="F17" s="37"/>
      <c r="G17" s="56" t="s">
        <v>46</v>
      </c>
      <c r="H17" s="12"/>
      <c r="I17" s="46"/>
      <c r="J17" s="18"/>
    </row>
    <row r="18" spans="1:10" s="48" customFormat="1" ht="15" customHeight="1">
      <c r="A18" s="46"/>
      <c r="B18" s="46"/>
      <c r="C18" s="37"/>
      <c r="D18" s="59" t="s">
        <v>31</v>
      </c>
      <c r="E18" s="12">
        <v>36</v>
      </c>
      <c r="F18" s="37"/>
      <c r="G18" s="56" t="s">
        <v>69</v>
      </c>
      <c r="H18" s="12"/>
      <c r="I18" s="46"/>
      <c r="J18" s="18"/>
    </row>
    <row r="19" spans="1:10" s="48" customFormat="1" ht="15" customHeight="1">
      <c r="A19" s="46"/>
      <c r="B19" s="46"/>
      <c r="C19" s="37"/>
      <c r="D19" s="12" t="s">
        <v>3</v>
      </c>
      <c r="E19" s="12">
        <f>SUM(E3:E18)</f>
        <v>279</v>
      </c>
      <c r="F19" s="37"/>
      <c r="G19" s="56" t="s">
        <v>48</v>
      </c>
      <c r="H19" s="12"/>
      <c r="I19" s="46"/>
      <c r="J19" s="18"/>
    </row>
    <row r="20" spans="1:10" s="48" customFormat="1" ht="15" customHeight="1">
      <c r="A20" s="46"/>
      <c r="B20" s="46"/>
      <c r="C20" s="37"/>
      <c r="D20" s="37"/>
      <c r="E20" s="37"/>
      <c r="F20" s="37"/>
      <c r="G20" s="56" t="s">
        <v>49</v>
      </c>
      <c r="H20" s="12"/>
      <c r="I20" s="46"/>
      <c r="J20" s="18"/>
    </row>
    <row r="21" spans="1:10" s="48" customFormat="1" ht="15" customHeight="1">
      <c r="A21" s="46"/>
      <c r="B21" s="46"/>
      <c r="C21" s="37"/>
      <c r="D21" s="37"/>
      <c r="E21" s="37"/>
      <c r="F21" s="37"/>
      <c r="G21" s="56" t="s">
        <v>50</v>
      </c>
      <c r="H21" s="12"/>
      <c r="I21" s="46"/>
      <c r="J21" s="18"/>
    </row>
    <row r="22" spans="1:10" s="48" customFormat="1" ht="15" customHeight="1">
      <c r="A22" s="46"/>
      <c r="B22" s="46"/>
      <c r="C22" s="37"/>
      <c r="D22" s="37"/>
      <c r="E22" s="37"/>
      <c r="F22" s="37"/>
      <c r="G22" s="56" t="s">
        <v>88</v>
      </c>
      <c r="H22" s="12"/>
      <c r="I22" s="46"/>
      <c r="J22" s="18"/>
    </row>
    <row r="23" spans="1:10" s="48" customFormat="1" ht="15" customHeight="1">
      <c r="A23" s="46"/>
      <c r="B23" s="46"/>
      <c r="C23" s="37"/>
      <c r="D23" s="37"/>
      <c r="E23" s="37"/>
      <c r="F23" s="37"/>
      <c r="G23" s="56" t="s">
        <v>51</v>
      </c>
      <c r="H23" s="12"/>
      <c r="I23" s="46"/>
      <c r="J23" s="18"/>
    </row>
    <row r="24" spans="1:10" s="48" customFormat="1" ht="15" customHeight="1">
      <c r="A24" s="46"/>
      <c r="B24" s="46"/>
      <c r="C24" s="37"/>
      <c r="D24" s="37"/>
      <c r="E24" s="37"/>
      <c r="F24" s="37"/>
      <c r="G24" s="56" t="s">
        <v>52</v>
      </c>
      <c r="H24" s="12"/>
      <c r="I24" s="46"/>
      <c r="J24" s="18"/>
    </row>
    <row r="25" spans="1:10" s="48" customFormat="1" ht="15" customHeight="1">
      <c r="A25" s="46"/>
      <c r="B25" s="46"/>
      <c r="C25" s="37"/>
      <c r="D25" s="37"/>
      <c r="E25" s="37"/>
      <c r="F25" s="37"/>
      <c r="G25" s="56" t="s">
        <v>53</v>
      </c>
      <c r="H25" s="12"/>
      <c r="I25" s="46"/>
      <c r="J25" s="18"/>
    </row>
    <row r="26" spans="1:10" s="48" customFormat="1" ht="15" customHeight="1">
      <c r="A26" s="46"/>
      <c r="B26" s="46"/>
      <c r="C26" s="37"/>
      <c r="D26" s="37"/>
      <c r="E26" s="37"/>
      <c r="F26" s="37"/>
      <c r="G26" s="56" t="s">
        <v>54</v>
      </c>
      <c r="H26" s="12"/>
      <c r="I26" s="46"/>
      <c r="J26" s="18"/>
    </row>
    <row r="27" spans="1:10" s="48" customFormat="1" ht="15" customHeight="1">
      <c r="A27" s="46"/>
      <c r="B27" s="46"/>
      <c r="C27" s="37"/>
      <c r="D27" s="37"/>
      <c r="E27" s="37"/>
      <c r="F27" s="37"/>
      <c r="G27" s="56" t="s">
        <v>55</v>
      </c>
      <c r="H27" s="12"/>
      <c r="I27" s="46"/>
      <c r="J27" s="18"/>
    </row>
    <row r="28" spans="1:10" s="48" customFormat="1" ht="15" customHeight="1">
      <c r="A28" s="46"/>
      <c r="B28" s="46"/>
      <c r="C28" s="37"/>
      <c r="D28" s="18"/>
      <c r="E28" s="37"/>
      <c r="F28" s="37"/>
      <c r="G28" s="12" t="s">
        <v>3</v>
      </c>
      <c r="H28" s="12">
        <f>SUM(H3:H27)</f>
        <v>177</v>
      </c>
      <c r="I28" s="46"/>
      <c r="J28" s="18"/>
    </row>
    <row r="29" spans="1:10" s="46" customFormat="1" ht="15" customHeight="1">
      <c r="A29" s="65"/>
      <c r="B29" s="47"/>
      <c r="C29" s="37"/>
      <c r="D29" s="26"/>
      <c r="E29" s="37"/>
      <c r="F29" s="37"/>
      <c r="G29" s="37"/>
      <c r="H29" s="37"/>
      <c r="J29" s="18"/>
    </row>
    <row r="30" spans="1:8" ht="12.75">
      <c r="A30" s="36"/>
      <c r="B30" s="34"/>
      <c r="C30" s="26"/>
      <c r="D30" s="26"/>
      <c r="E30" s="26"/>
      <c r="F30" s="26"/>
      <c r="G30" s="26"/>
      <c r="H30" s="26"/>
    </row>
    <row r="31" spans="1:8" ht="12.75">
      <c r="A31" s="36"/>
      <c r="B31" s="34"/>
      <c r="C31" s="26"/>
      <c r="D31" s="26"/>
      <c r="E31" s="26"/>
      <c r="F31" s="26"/>
      <c r="G31" s="26"/>
      <c r="H31" s="26"/>
    </row>
    <row r="32" spans="1:8" ht="12.75">
      <c r="A32" s="36"/>
      <c r="B32" s="34"/>
      <c r="C32" s="26"/>
      <c r="D32" s="26"/>
      <c r="E32" s="26"/>
      <c r="F32" s="26"/>
      <c r="G32" s="26"/>
      <c r="H32" s="26"/>
    </row>
    <row r="33" spans="1:8" ht="12.75">
      <c r="A33" s="36"/>
      <c r="B33" s="34"/>
      <c r="C33" s="26"/>
      <c r="D33" s="26"/>
      <c r="E33" s="26"/>
      <c r="F33" s="26"/>
      <c r="G33" s="26"/>
      <c r="H33" s="26"/>
    </row>
    <row r="34" spans="1:8" ht="12.75">
      <c r="A34" s="36"/>
      <c r="B34" s="34"/>
      <c r="C34" s="26"/>
      <c r="D34" s="26"/>
      <c r="E34" s="26"/>
      <c r="F34" s="26"/>
      <c r="G34" s="26"/>
      <c r="H34" s="26"/>
    </row>
    <row r="35" spans="1:8" ht="15" customHeight="1">
      <c r="A35" s="36"/>
      <c r="B35" s="34"/>
      <c r="C35" s="26"/>
      <c r="D35" s="26"/>
      <c r="E35" s="26"/>
      <c r="F35" s="26"/>
      <c r="G35" s="26"/>
      <c r="H35" s="26"/>
    </row>
    <row r="36" spans="1:8" ht="12" customHeight="1">
      <c r="A36" s="36"/>
      <c r="B36" s="34"/>
      <c r="C36" s="26"/>
      <c r="D36" s="26"/>
      <c r="E36" s="26"/>
      <c r="F36" s="26"/>
      <c r="G36" s="26"/>
      <c r="H36" s="26"/>
    </row>
    <row r="37" spans="1:8" ht="12.75">
      <c r="A37" s="36"/>
      <c r="B37" s="34"/>
      <c r="C37" s="26"/>
      <c r="D37" s="26"/>
      <c r="E37" s="26"/>
      <c r="F37" s="26"/>
      <c r="G37" s="26"/>
      <c r="H37" s="26"/>
    </row>
    <row r="38" spans="1:8" ht="12.75">
      <c r="A38" s="36"/>
      <c r="B38" s="34"/>
      <c r="C38" s="26"/>
      <c r="D38" s="26"/>
      <c r="E38" s="26"/>
      <c r="F38" s="26"/>
      <c r="G38" s="26"/>
      <c r="H38" s="26"/>
    </row>
    <row r="39" spans="1:8" ht="12.75">
      <c r="A39" s="36"/>
      <c r="B39" s="34"/>
      <c r="C39" s="26"/>
      <c r="D39" s="26"/>
      <c r="E39" s="26"/>
      <c r="F39" s="26"/>
      <c r="G39" s="26"/>
      <c r="H39" s="26"/>
    </row>
    <row r="40" spans="1:8" ht="12.75">
      <c r="A40" s="36"/>
      <c r="B40" s="34"/>
      <c r="C40" s="26"/>
      <c r="D40" s="26"/>
      <c r="E40" s="26"/>
      <c r="F40" s="26"/>
      <c r="G40" s="26"/>
      <c r="H40" s="26"/>
    </row>
    <row r="41" spans="1:8" ht="12.75">
      <c r="A41" s="36"/>
      <c r="B41" s="34"/>
      <c r="C41" s="26"/>
      <c r="D41" s="26"/>
      <c r="E41" s="26"/>
      <c r="F41" s="26"/>
      <c r="G41" s="26"/>
      <c r="H41" s="26"/>
    </row>
    <row r="42" spans="1:8" ht="12.75">
      <c r="A42" s="36"/>
      <c r="B42" s="34"/>
      <c r="C42" s="26"/>
      <c r="D42" s="26"/>
      <c r="E42" s="26"/>
      <c r="F42" s="26"/>
      <c r="G42" s="26"/>
      <c r="H42" s="26"/>
    </row>
    <row r="43" spans="1:8" ht="12.75">
      <c r="A43" s="36"/>
      <c r="B43" s="34"/>
      <c r="C43" s="26"/>
      <c r="D43" s="26"/>
      <c r="E43" s="26"/>
      <c r="F43" s="26"/>
      <c r="G43" s="26"/>
      <c r="H43" s="26"/>
    </row>
    <row r="44" spans="1:8" ht="12.75">
      <c r="A44" s="36"/>
      <c r="B44" s="34"/>
      <c r="C44" s="26"/>
      <c r="D44" s="26"/>
      <c r="E44" s="26"/>
      <c r="F44" s="26"/>
      <c r="G44" s="26"/>
      <c r="H44" s="26"/>
    </row>
    <row r="45" spans="1:8" ht="12.75">
      <c r="A45" s="36"/>
      <c r="B45" s="34"/>
      <c r="C45" s="26"/>
      <c r="D45" s="26"/>
      <c r="E45" s="26"/>
      <c r="F45" s="26"/>
      <c r="G45" s="26"/>
      <c r="H45" s="26"/>
    </row>
    <row r="46" spans="1:8" ht="12.75">
      <c r="A46" s="36"/>
      <c r="B46" s="34"/>
      <c r="C46" s="26"/>
      <c r="D46" s="26"/>
      <c r="E46" s="26"/>
      <c r="F46" s="26"/>
      <c r="G46" s="26"/>
      <c r="H46" s="26"/>
    </row>
    <row r="47" spans="1:8" ht="12.75">
      <c r="A47" s="38"/>
      <c r="B47" s="26"/>
      <c r="C47" s="26"/>
      <c r="D47" s="26"/>
      <c r="E47" s="26"/>
      <c r="F47" s="26"/>
      <c r="G47" s="26"/>
      <c r="H47" s="26"/>
    </row>
    <row r="48" spans="3:8" ht="12.75">
      <c r="C48" s="26"/>
      <c r="E48" s="26"/>
      <c r="F48" s="26"/>
      <c r="G48" s="26"/>
      <c r="H48" s="26"/>
    </row>
  </sheetData>
  <mergeCells count="12">
    <mergeCell ref="A1:B1"/>
    <mergeCell ref="D1:E1"/>
    <mergeCell ref="G1:H1"/>
    <mergeCell ref="I1:J1"/>
    <mergeCell ref="J9:J10"/>
    <mergeCell ref="I3:I4"/>
    <mergeCell ref="I5:I6"/>
    <mergeCell ref="I7:I8"/>
    <mergeCell ref="I9:I10"/>
    <mergeCell ref="J3:J4"/>
    <mergeCell ref="J5:J6"/>
    <mergeCell ref="J7:J8"/>
  </mergeCells>
  <printOptions horizontalCentered="1" verticalCentered="1"/>
  <pageMargins left="0.45" right="0.5" top="0.17" bottom="0.16" header="0.76" footer="0.16"/>
  <pageSetup horizontalDpi="600" verticalDpi="600" orientation="landscape" scale="85" r:id="rId1"/>
  <headerFooter alignWithMargins="0">
    <oddHeader>&amp;C&amp;"Arial,Bold"&amp;14TABLE 5:  DISTANCE COURSES THAT HAVE NO EQUIVALENT CLASSES ON CAMPUS
Academic Year 2001-2002</oddHead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J28"/>
  <sheetViews>
    <sheetView view="pageBreakPreview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34.7109375" style="1" customWidth="1"/>
    <col min="2" max="2" width="8.7109375" style="1" customWidth="1"/>
    <col min="3" max="3" width="3.7109375" style="1" customWidth="1"/>
    <col min="4" max="4" width="34.7109375" style="1" customWidth="1"/>
    <col min="5" max="5" width="9.140625" style="1" customWidth="1"/>
    <col min="6" max="6" width="3.7109375" style="1" customWidth="1"/>
    <col min="7" max="7" width="34.7109375" style="1" customWidth="1"/>
    <col min="8" max="8" width="9.140625" style="1" customWidth="1"/>
    <col min="9" max="9" width="36.7109375" style="1" customWidth="1"/>
    <col min="10" max="10" width="12.00390625" style="1" customWidth="1"/>
    <col min="11" max="16384" width="9.140625" style="3" customWidth="1"/>
  </cols>
  <sheetData>
    <row r="1" spans="1:10" s="85" customFormat="1" ht="30" customHeight="1">
      <c r="A1" s="301" t="s">
        <v>208</v>
      </c>
      <c r="B1" s="301"/>
      <c r="C1" s="64"/>
      <c r="D1" s="300" t="s">
        <v>209</v>
      </c>
      <c r="E1" s="312"/>
      <c r="F1" s="71"/>
      <c r="G1" s="300" t="s">
        <v>210</v>
      </c>
      <c r="H1" s="312"/>
      <c r="I1" s="300" t="s">
        <v>211</v>
      </c>
      <c r="J1" s="312"/>
    </row>
    <row r="2" spans="1:10" s="48" customFormat="1" ht="51" customHeight="1">
      <c r="A2" s="53" t="s">
        <v>278</v>
      </c>
      <c r="B2" s="53" t="s">
        <v>67</v>
      </c>
      <c r="C2" s="53"/>
      <c r="D2" s="53" t="s">
        <v>278</v>
      </c>
      <c r="E2" s="53" t="s">
        <v>67</v>
      </c>
      <c r="F2" s="46"/>
      <c r="G2" s="53" t="s">
        <v>278</v>
      </c>
      <c r="H2" s="53" t="s">
        <v>67</v>
      </c>
      <c r="I2" s="57" t="s">
        <v>244</v>
      </c>
      <c r="J2" s="58" t="s">
        <v>0</v>
      </c>
    </row>
    <row r="3" spans="1:10" ht="15" customHeight="1">
      <c r="A3" s="56" t="s">
        <v>308</v>
      </c>
      <c r="B3" s="12"/>
      <c r="C3" s="46"/>
      <c r="D3" s="59" t="s">
        <v>17</v>
      </c>
      <c r="E3" s="12">
        <v>2</v>
      </c>
      <c r="F3" s="46"/>
      <c r="G3" s="59" t="s">
        <v>32</v>
      </c>
      <c r="H3" s="12"/>
      <c r="I3" s="309" t="s">
        <v>4</v>
      </c>
      <c r="J3" s="313">
        <f>B16</f>
        <v>34</v>
      </c>
    </row>
    <row r="4" spans="1:10" ht="15" customHeight="1">
      <c r="A4" s="59" t="s">
        <v>6</v>
      </c>
      <c r="B4" s="12"/>
      <c r="C4" s="46"/>
      <c r="D4" s="59" t="s">
        <v>18</v>
      </c>
      <c r="E4" s="12"/>
      <c r="F4" s="46"/>
      <c r="G4" s="59" t="s">
        <v>33</v>
      </c>
      <c r="H4" s="12"/>
      <c r="I4" s="309"/>
      <c r="J4" s="314"/>
    </row>
    <row r="5" spans="1:10" ht="15" customHeight="1">
      <c r="A5" s="59" t="s">
        <v>8</v>
      </c>
      <c r="B5" s="12"/>
      <c r="C5" s="46"/>
      <c r="D5" s="59" t="s">
        <v>19</v>
      </c>
      <c r="E5" s="12"/>
      <c r="F5" s="46"/>
      <c r="G5" s="59" t="s">
        <v>34</v>
      </c>
      <c r="H5" s="12">
        <v>12</v>
      </c>
      <c r="I5" s="309" t="s">
        <v>5</v>
      </c>
      <c r="J5" s="313">
        <f>E19</f>
        <v>6</v>
      </c>
    </row>
    <row r="6" spans="1:10" ht="15" customHeight="1">
      <c r="A6" s="59" t="s">
        <v>9</v>
      </c>
      <c r="B6" s="12"/>
      <c r="C6" s="46"/>
      <c r="D6" s="59" t="s">
        <v>20</v>
      </c>
      <c r="E6" s="12"/>
      <c r="F6" s="46"/>
      <c r="G6" s="59" t="s">
        <v>35</v>
      </c>
      <c r="H6" s="12"/>
      <c r="I6" s="309"/>
      <c r="J6" s="314"/>
    </row>
    <row r="7" spans="1:10" ht="15" customHeight="1">
      <c r="A7" s="59" t="s">
        <v>10</v>
      </c>
      <c r="B7" s="12">
        <v>25</v>
      </c>
      <c r="C7" s="46"/>
      <c r="D7" s="59" t="s">
        <v>21</v>
      </c>
      <c r="E7" s="12"/>
      <c r="F7" s="46"/>
      <c r="G7" s="59" t="s">
        <v>36</v>
      </c>
      <c r="H7" s="12"/>
      <c r="I7" s="309" t="s">
        <v>7</v>
      </c>
      <c r="J7" s="308">
        <f>H28</f>
        <v>15</v>
      </c>
    </row>
    <row r="8" spans="1:10" ht="15" customHeight="1">
      <c r="A8" s="59" t="s">
        <v>11</v>
      </c>
      <c r="B8" s="12"/>
      <c r="C8" s="46"/>
      <c r="D8" s="59" t="s">
        <v>22</v>
      </c>
      <c r="E8" s="12"/>
      <c r="F8" s="46"/>
      <c r="G8" s="59" t="s">
        <v>37</v>
      </c>
      <c r="H8" s="12"/>
      <c r="I8" s="309"/>
      <c r="J8" s="308"/>
    </row>
    <row r="9" spans="1:10" ht="15" customHeight="1">
      <c r="A9" s="115" t="s">
        <v>139</v>
      </c>
      <c r="B9" s="12">
        <v>3</v>
      </c>
      <c r="C9" s="46"/>
      <c r="D9" s="59" t="s">
        <v>23</v>
      </c>
      <c r="E9" s="12">
        <v>1</v>
      </c>
      <c r="F9" s="46"/>
      <c r="G9" s="59" t="s">
        <v>38</v>
      </c>
      <c r="H9" s="12"/>
      <c r="I9" s="308" t="s">
        <v>3</v>
      </c>
      <c r="J9" s="308">
        <f>SUM(J3:J8)</f>
        <v>55</v>
      </c>
    </row>
    <row r="10" spans="1:10" ht="15" customHeight="1">
      <c r="A10" s="59" t="s">
        <v>140</v>
      </c>
      <c r="B10" s="12"/>
      <c r="C10" s="46"/>
      <c r="D10" s="59" t="s">
        <v>182</v>
      </c>
      <c r="E10" s="12"/>
      <c r="F10" s="46"/>
      <c r="G10" s="59" t="s">
        <v>39</v>
      </c>
      <c r="H10" s="12">
        <v>3</v>
      </c>
      <c r="I10" s="308"/>
      <c r="J10" s="308"/>
    </row>
    <row r="11" spans="1:8" ht="15" customHeight="1">
      <c r="A11" s="59" t="s">
        <v>141</v>
      </c>
      <c r="B11" s="12"/>
      <c r="C11" s="46"/>
      <c r="D11" s="59" t="s">
        <v>24</v>
      </c>
      <c r="E11" s="12"/>
      <c r="F11" s="46"/>
      <c r="G11" s="59" t="s">
        <v>40</v>
      </c>
      <c r="H11" s="12"/>
    </row>
    <row r="12" spans="1:8" ht="15" customHeight="1">
      <c r="A12" s="59" t="s">
        <v>13</v>
      </c>
      <c r="B12" s="12"/>
      <c r="C12" s="46"/>
      <c r="D12" s="59" t="s">
        <v>25</v>
      </c>
      <c r="E12" s="12">
        <v>3</v>
      </c>
      <c r="F12" s="46"/>
      <c r="G12" s="59" t="s">
        <v>41</v>
      </c>
      <c r="H12" s="12"/>
    </row>
    <row r="13" spans="1:8" ht="15" customHeight="1">
      <c r="A13" s="59" t="s">
        <v>14</v>
      </c>
      <c r="B13" s="12"/>
      <c r="C13" s="46"/>
      <c r="D13" s="59" t="s">
        <v>26</v>
      </c>
      <c r="E13" s="12"/>
      <c r="F13" s="46"/>
      <c r="G13" s="59" t="s">
        <v>42</v>
      </c>
      <c r="H13" s="12"/>
    </row>
    <row r="14" spans="1:8" ht="15" customHeight="1">
      <c r="A14" s="59" t="s">
        <v>15</v>
      </c>
      <c r="B14" s="12">
        <v>6</v>
      </c>
      <c r="C14" s="46"/>
      <c r="D14" s="59" t="s">
        <v>27</v>
      </c>
      <c r="E14" s="12"/>
      <c r="F14" s="46"/>
      <c r="G14" s="59" t="s">
        <v>43</v>
      </c>
      <c r="H14" s="12"/>
    </row>
    <row r="15" spans="1:8" ht="15" customHeight="1">
      <c r="A15" s="59" t="s">
        <v>16</v>
      </c>
      <c r="B15" s="12"/>
      <c r="C15" s="46"/>
      <c r="D15" s="59" t="s">
        <v>28</v>
      </c>
      <c r="E15" s="12"/>
      <c r="F15" s="46"/>
      <c r="G15" s="59" t="s">
        <v>44</v>
      </c>
      <c r="H15" s="12"/>
    </row>
    <row r="16" spans="1:8" ht="15" customHeight="1">
      <c r="A16" s="12" t="s">
        <v>3</v>
      </c>
      <c r="B16" s="12">
        <f>SUM(B3:B15)</f>
        <v>34</v>
      </c>
      <c r="C16" s="46"/>
      <c r="D16" s="59" t="s">
        <v>29</v>
      </c>
      <c r="E16" s="12"/>
      <c r="F16" s="46"/>
      <c r="G16" s="56" t="s">
        <v>274</v>
      </c>
      <c r="H16" s="12"/>
    </row>
    <row r="17" spans="1:8" ht="15" customHeight="1">
      <c r="A17" s="304"/>
      <c r="B17" s="304"/>
      <c r="C17" s="53"/>
      <c r="D17" s="59" t="s">
        <v>30</v>
      </c>
      <c r="E17" s="12"/>
      <c r="F17" s="46"/>
      <c r="G17" s="59" t="s">
        <v>46</v>
      </c>
      <c r="H17" s="12"/>
    </row>
    <row r="18" spans="1:8" ht="15" customHeight="1">
      <c r="A18" s="53"/>
      <c r="B18" s="53"/>
      <c r="C18" s="53"/>
      <c r="D18" s="59" t="s">
        <v>31</v>
      </c>
      <c r="E18" s="12"/>
      <c r="F18" s="46"/>
      <c r="G18" s="59" t="s">
        <v>69</v>
      </c>
      <c r="H18" s="12"/>
    </row>
    <row r="19" spans="1:8" ht="15" customHeight="1">
      <c r="A19" s="66"/>
      <c r="B19" s="47"/>
      <c r="C19" s="46"/>
      <c r="D19" s="12" t="s">
        <v>3</v>
      </c>
      <c r="E19" s="12">
        <f>SUM(E3:E18)</f>
        <v>6</v>
      </c>
      <c r="F19" s="46"/>
      <c r="G19" s="59" t="s">
        <v>48</v>
      </c>
      <c r="H19" s="12"/>
    </row>
    <row r="20" spans="1:8" ht="15" customHeight="1">
      <c r="A20" s="66"/>
      <c r="B20" s="47"/>
      <c r="C20" s="46"/>
      <c r="D20" s="46"/>
      <c r="E20" s="46"/>
      <c r="F20" s="46"/>
      <c r="G20" s="59" t="s">
        <v>49</v>
      </c>
      <c r="H20" s="12"/>
    </row>
    <row r="21" spans="1:8" ht="15" customHeight="1">
      <c r="A21" s="66"/>
      <c r="B21" s="47"/>
      <c r="C21" s="46"/>
      <c r="D21" s="46"/>
      <c r="E21" s="46"/>
      <c r="F21" s="46"/>
      <c r="G21" s="59" t="s">
        <v>50</v>
      </c>
      <c r="H21" s="12"/>
    </row>
    <row r="22" spans="1:8" ht="15" customHeight="1">
      <c r="A22" s="66"/>
      <c r="B22" s="47"/>
      <c r="C22" s="46"/>
      <c r="D22" s="46"/>
      <c r="E22" s="46"/>
      <c r="F22" s="46"/>
      <c r="G22" s="59" t="s">
        <v>88</v>
      </c>
      <c r="H22" s="12"/>
    </row>
    <row r="23" spans="1:8" ht="15" customHeight="1">
      <c r="A23" s="66"/>
      <c r="B23" s="47"/>
      <c r="C23" s="46"/>
      <c r="D23" s="46"/>
      <c r="E23" s="46"/>
      <c r="F23" s="46"/>
      <c r="G23" s="59" t="s">
        <v>51</v>
      </c>
      <c r="H23" s="12"/>
    </row>
    <row r="24" spans="1:8" ht="15" customHeight="1">
      <c r="A24" s="66"/>
      <c r="B24" s="47"/>
      <c r="C24" s="46"/>
      <c r="D24" s="46"/>
      <c r="E24" s="46"/>
      <c r="F24" s="46"/>
      <c r="G24" s="59" t="s">
        <v>52</v>
      </c>
      <c r="H24" s="12"/>
    </row>
    <row r="25" spans="1:8" ht="15" customHeight="1">
      <c r="A25" s="66"/>
      <c r="B25" s="47"/>
      <c r="C25" s="46"/>
      <c r="D25" s="46"/>
      <c r="E25" s="46"/>
      <c r="F25" s="46"/>
      <c r="G25" s="59" t="s">
        <v>53</v>
      </c>
      <c r="H25" s="12"/>
    </row>
    <row r="26" spans="1:8" ht="15" customHeight="1">
      <c r="A26" s="66"/>
      <c r="B26" s="47"/>
      <c r="C26" s="46"/>
      <c r="D26" s="46"/>
      <c r="E26" s="46"/>
      <c r="F26" s="46"/>
      <c r="G26" s="59" t="s">
        <v>54</v>
      </c>
      <c r="H26" s="12"/>
    </row>
    <row r="27" spans="1:8" ht="15" customHeight="1">
      <c r="A27" s="66"/>
      <c r="B27" s="47"/>
      <c r="C27" s="46"/>
      <c r="D27" s="46"/>
      <c r="E27" s="46"/>
      <c r="F27" s="46"/>
      <c r="G27" s="59" t="s">
        <v>55</v>
      </c>
      <c r="H27" s="12"/>
    </row>
    <row r="28" spans="1:8" ht="15" customHeight="1">
      <c r="A28" s="66"/>
      <c r="B28" s="47"/>
      <c r="C28" s="46"/>
      <c r="D28" s="46"/>
      <c r="E28" s="46"/>
      <c r="F28" s="46"/>
      <c r="G28" s="12" t="s">
        <v>3</v>
      </c>
      <c r="H28" s="12">
        <f>SUM(H3:H27)</f>
        <v>15</v>
      </c>
    </row>
  </sheetData>
  <mergeCells count="13">
    <mergeCell ref="I1:J1"/>
    <mergeCell ref="I7:I8"/>
    <mergeCell ref="J7:J8"/>
    <mergeCell ref="I9:I10"/>
    <mergeCell ref="J9:J10"/>
    <mergeCell ref="I3:I4"/>
    <mergeCell ref="J3:J4"/>
    <mergeCell ref="I5:I6"/>
    <mergeCell ref="J5:J6"/>
    <mergeCell ref="G1:H1"/>
    <mergeCell ref="A1:B1"/>
    <mergeCell ref="A17:B17"/>
    <mergeCell ref="D1:E1"/>
  </mergeCells>
  <printOptions horizontalCentered="1" verticalCentered="1"/>
  <pageMargins left="0.5" right="0.5" top="0.17" bottom="0.16" header="0.96" footer="0.16"/>
  <pageSetup horizontalDpi="600" verticalDpi="600" orientation="landscape" scale="85" r:id="rId1"/>
  <headerFooter alignWithMargins="0">
    <oddHeader>&amp;C&amp;"Arial,Bold"&amp;14TABLE 6:   CUSTOMIZED TRAINING ACTIVITIES AVAILABLE BY MEANS OF  DISTANCE LEARNING
Academic Year 2001-2002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R123"/>
  <sheetViews>
    <sheetView view="pageBreakPreview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3" width="8.140625" style="0" customWidth="1"/>
    <col min="4" max="4" width="6.8515625" style="21" customWidth="1"/>
    <col min="5" max="5" width="3.7109375" style="21" customWidth="1"/>
    <col min="6" max="6" width="30.00390625" style="20" customWidth="1"/>
    <col min="7" max="8" width="8.140625" style="20" customWidth="1"/>
    <col min="9" max="9" width="6.8515625" style="21" customWidth="1"/>
    <col min="10" max="10" width="3.7109375" style="20" customWidth="1"/>
    <col min="11" max="11" width="33.7109375" style="20" customWidth="1"/>
    <col min="12" max="13" width="8.140625" style="20" customWidth="1"/>
    <col min="14" max="14" width="7.00390625" style="20" customWidth="1"/>
    <col min="15" max="15" width="36.140625" style="20" customWidth="1"/>
    <col min="16" max="16" width="12.00390625" style="20" customWidth="1"/>
    <col min="17" max="17" width="11.8515625" style="20" customWidth="1"/>
    <col min="18" max="18" width="11.00390625" style="20" customWidth="1"/>
  </cols>
  <sheetData>
    <row r="1" spans="1:18" s="84" customFormat="1" ht="36" customHeight="1">
      <c r="A1" s="312" t="s">
        <v>212</v>
      </c>
      <c r="B1" s="312"/>
      <c r="C1" s="312"/>
      <c r="D1" s="312"/>
      <c r="E1" s="79"/>
      <c r="F1" s="312" t="s">
        <v>213</v>
      </c>
      <c r="G1" s="312"/>
      <c r="H1" s="312"/>
      <c r="I1" s="312"/>
      <c r="J1" s="67"/>
      <c r="K1" s="311" t="s">
        <v>214</v>
      </c>
      <c r="L1" s="311"/>
      <c r="M1" s="311"/>
      <c r="N1" s="311"/>
      <c r="O1" s="312" t="s">
        <v>245</v>
      </c>
      <c r="P1" s="312"/>
      <c r="Q1" s="312"/>
      <c r="R1" s="312"/>
    </row>
    <row r="2" spans="1:18" s="48" customFormat="1" ht="90" customHeight="1">
      <c r="A2" s="53" t="s">
        <v>278</v>
      </c>
      <c r="B2" s="116" t="s">
        <v>238</v>
      </c>
      <c r="C2" s="4" t="s">
        <v>264</v>
      </c>
      <c r="D2" s="53" t="s">
        <v>0</v>
      </c>
      <c r="E2" s="53"/>
      <c r="F2" s="53" t="s">
        <v>278</v>
      </c>
      <c r="G2" s="116" t="s">
        <v>238</v>
      </c>
      <c r="H2" s="4" t="s">
        <v>264</v>
      </c>
      <c r="I2" s="53" t="s">
        <v>0</v>
      </c>
      <c r="J2" s="46"/>
      <c r="K2" s="53" t="s">
        <v>278</v>
      </c>
      <c r="L2" s="116" t="s">
        <v>238</v>
      </c>
      <c r="M2" s="4" t="s">
        <v>264</v>
      </c>
      <c r="N2" s="119" t="s">
        <v>0</v>
      </c>
      <c r="O2" s="57" t="s">
        <v>244</v>
      </c>
      <c r="P2" s="190" t="s">
        <v>267</v>
      </c>
      <c r="Q2" s="119" t="s">
        <v>266</v>
      </c>
      <c r="R2" s="53" t="s">
        <v>0</v>
      </c>
    </row>
    <row r="3" spans="1:18" s="48" customFormat="1" ht="15" customHeight="1">
      <c r="A3" s="56" t="s">
        <v>308</v>
      </c>
      <c r="B3" s="15">
        <v>1</v>
      </c>
      <c r="C3" s="15"/>
      <c r="D3" s="12">
        <f>SUM(B3:C3)</f>
        <v>1</v>
      </c>
      <c r="E3" s="90"/>
      <c r="F3" s="59" t="s">
        <v>17</v>
      </c>
      <c r="G3" s="15"/>
      <c r="H3" s="15"/>
      <c r="I3" s="12"/>
      <c r="J3" s="46"/>
      <c r="K3" s="59" t="s">
        <v>32</v>
      </c>
      <c r="L3" s="15"/>
      <c r="M3" s="15"/>
      <c r="N3" s="12"/>
      <c r="O3" s="321" t="s">
        <v>4</v>
      </c>
      <c r="P3" s="319">
        <f>B16</f>
        <v>36</v>
      </c>
      <c r="Q3" s="319">
        <f>C16</f>
        <v>3</v>
      </c>
      <c r="R3" s="315">
        <f>SUM(P3:Q3)</f>
        <v>39</v>
      </c>
    </row>
    <row r="4" spans="1:18" s="48" customFormat="1" ht="15" customHeight="1">
      <c r="A4" s="59" t="s">
        <v>6</v>
      </c>
      <c r="B4" s="15">
        <v>1</v>
      </c>
      <c r="C4" s="15"/>
      <c r="D4" s="12">
        <f>SUM(B4:C4)</f>
        <v>1</v>
      </c>
      <c r="E4" s="90"/>
      <c r="F4" s="59" t="s">
        <v>18</v>
      </c>
      <c r="G4" s="15">
        <v>3</v>
      </c>
      <c r="H4" s="15">
        <v>7</v>
      </c>
      <c r="I4" s="12">
        <f>SUM(G4:H4)</f>
        <v>10</v>
      </c>
      <c r="J4" s="46"/>
      <c r="K4" s="59" t="s">
        <v>33</v>
      </c>
      <c r="L4" s="15"/>
      <c r="M4" s="15"/>
      <c r="N4" s="12"/>
      <c r="O4" s="321"/>
      <c r="P4" s="319"/>
      <c r="Q4" s="319"/>
      <c r="R4" s="315"/>
    </row>
    <row r="5" spans="1:18" s="48" customFormat="1" ht="15" customHeight="1">
      <c r="A5" s="59" t="s">
        <v>8</v>
      </c>
      <c r="B5" s="15"/>
      <c r="C5" s="15"/>
      <c r="D5" s="12"/>
      <c r="E5" s="90"/>
      <c r="F5" s="59" t="s">
        <v>19</v>
      </c>
      <c r="G5" s="15"/>
      <c r="H5" s="15"/>
      <c r="I5" s="12"/>
      <c r="J5" s="46"/>
      <c r="K5" s="59" t="s">
        <v>34</v>
      </c>
      <c r="L5" s="15">
        <v>3</v>
      </c>
      <c r="M5" s="15"/>
      <c r="N5" s="12">
        <f>SUM(L5:M5)</f>
        <v>3</v>
      </c>
      <c r="O5" s="321" t="s">
        <v>5</v>
      </c>
      <c r="P5" s="319">
        <f>G19</f>
        <v>20</v>
      </c>
      <c r="Q5" s="319">
        <f>H19</f>
        <v>23</v>
      </c>
      <c r="R5" s="315">
        <f>SUM(P5:Q5)</f>
        <v>43</v>
      </c>
    </row>
    <row r="6" spans="1:18" s="48" customFormat="1" ht="15" customHeight="1">
      <c r="A6" s="59" t="s">
        <v>9</v>
      </c>
      <c r="B6" s="15"/>
      <c r="C6" s="15"/>
      <c r="D6" s="12"/>
      <c r="E6" s="90"/>
      <c r="F6" s="59" t="s">
        <v>20</v>
      </c>
      <c r="G6" s="15"/>
      <c r="H6" s="15"/>
      <c r="I6" s="12"/>
      <c r="J6" s="46"/>
      <c r="K6" s="59" t="s">
        <v>35</v>
      </c>
      <c r="L6" s="15"/>
      <c r="M6" s="15"/>
      <c r="N6" s="12"/>
      <c r="O6" s="321"/>
      <c r="P6" s="319"/>
      <c r="Q6" s="319"/>
      <c r="R6" s="315"/>
    </row>
    <row r="7" spans="1:18" s="48" customFormat="1" ht="15" customHeight="1">
      <c r="A7" s="59" t="s">
        <v>10</v>
      </c>
      <c r="B7" s="15"/>
      <c r="C7" s="15"/>
      <c r="D7" s="12"/>
      <c r="E7" s="90"/>
      <c r="F7" s="59" t="s">
        <v>21</v>
      </c>
      <c r="G7" s="15"/>
      <c r="H7" s="15"/>
      <c r="I7" s="12"/>
      <c r="J7" s="46"/>
      <c r="K7" s="59" t="s">
        <v>36</v>
      </c>
      <c r="L7" s="15"/>
      <c r="M7" s="15"/>
      <c r="N7" s="12"/>
      <c r="O7" s="321" t="s">
        <v>7</v>
      </c>
      <c r="P7" s="319">
        <f>L28</f>
        <v>3</v>
      </c>
      <c r="Q7" s="319">
        <f>M28</f>
        <v>1</v>
      </c>
      <c r="R7" s="315">
        <f>SUM(P7:Q7)</f>
        <v>4</v>
      </c>
    </row>
    <row r="8" spans="1:18" s="48" customFormat="1" ht="15" customHeight="1">
      <c r="A8" s="59" t="s">
        <v>11</v>
      </c>
      <c r="B8" s="15"/>
      <c r="C8" s="15"/>
      <c r="D8" s="12"/>
      <c r="E8" s="90"/>
      <c r="F8" s="59" t="s">
        <v>22</v>
      </c>
      <c r="G8" s="15">
        <v>6</v>
      </c>
      <c r="H8" s="15"/>
      <c r="I8" s="12">
        <f>SUM(G8:H8)</f>
        <v>6</v>
      </c>
      <c r="J8" s="46"/>
      <c r="K8" s="59" t="s">
        <v>37</v>
      </c>
      <c r="L8" s="15"/>
      <c r="M8" s="15"/>
      <c r="N8" s="12"/>
      <c r="O8" s="321"/>
      <c r="P8" s="319"/>
      <c r="Q8" s="319"/>
      <c r="R8" s="315"/>
    </row>
    <row r="9" spans="1:18" s="48" customFormat="1" ht="15" customHeight="1">
      <c r="A9" s="59" t="s">
        <v>12</v>
      </c>
      <c r="B9" s="15"/>
      <c r="C9" s="15">
        <v>2</v>
      </c>
      <c r="D9" s="12">
        <f>SUM(B9:C9)</f>
        <v>2</v>
      </c>
      <c r="E9" s="90"/>
      <c r="F9" s="59" t="s">
        <v>23</v>
      </c>
      <c r="G9" s="15"/>
      <c r="H9" s="15"/>
      <c r="I9" s="12"/>
      <c r="J9" s="46"/>
      <c r="K9" s="59" t="s">
        <v>38</v>
      </c>
      <c r="L9" s="15"/>
      <c r="M9" s="15"/>
      <c r="N9" s="12"/>
      <c r="O9" s="319" t="s">
        <v>3</v>
      </c>
      <c r="P9" s="319">
        <f>SUM(P3:P8)</f>
        <v>59</v>
      </c>
      <c r="Q9" s="320">
        <f>SUM(Q3:Q8)</f>
        <v>27</v>
      </c>
      <c r="R9" s="316">
        <f>SUM(R3:R8)</f>
        <v>86</v>
      </c>
    </row>
    <row r="10" spans="1:18" s="48" customFormat="1" ht="15" customHeight="1">
      <c r="A10" s="59" t="s">
        <v>140</v>
      </c>
      <c r="B10" s="15">
        <v>3</v>
      </c>
      <c r="C10" s="15"/>
      <c r="D10" s="12">
        <f>SUM(B10:C10)</f>
        <v>3</v>
      </c>
      <c r="E10" s="90"/>
      <c r="F10" s="59" t="s">
        <v>182</v>
      </c>
      <c r="G10" s="15"/>
      <c r="H10" s="15">
        <v>3</v>
      </c>
      <c r="I10" s="12">
        <f>SUM(G10:H10)</f>
        <v>3</v>
      </c>
      <c r="J10" s="46"/>
      <c r="K10" s="59" t="s">
        <v>39</v>
      </c>
      <c r="L10" s="15"/>
      <c r="M10" s="15"/>
      <c r="N10" s="12"/>
      <c r="O10" s="319"/>
      <c r="P10" s="319"/>
      <c r="Q10" s="320"/>
      <c r="R10" s="316"/>
    </row>
    <row r="11" spans="1:18" s="48" customFormat="1" ht="15" customHeight="1">
      <c r="A11" s="59" t="s">
        <v>141</v>
      </c>
      <c r="B11" s="15"/>
      <c r="C11" s="15">
        <v>1</v>
      </c>
      <c r="D11" s="12">
        <f>SUM(B11:C11)</f>
        <v>1</v>
      </c>
      <c r="E11" s="90"/>
      <c r="F11" s="59" t="s">
        <v>24</v>
      </c>
      <c r="G11" s="15"/>
      <c r="H11" s="15"/>
      <c r="I11" s="12"/>
      <c r="J11" s="46"/>
      <c r="K11" s="59" t="s">
        <v>40</v>
      </c>
      <c r="L11" s="15"/>
      <c r="M11" s="15">
        <v>1</v>
      </c>
      <c r="N11" s="12">
        <f>SUM(L11:M11)</f>
        <v>1</v>
      </c>
      <c r="O11" s="46"/>
      <c r="P11" s="46"/>
      <c r="Q11" s="46"/>
      <c r="R11" s="46"/>
    </row>
    <row r="12" spans="1:18" s="48" customFormat="1" ht="15" customHeight="1">
      <c r="A12" s="59" t="s">
        <v>13</v>
      </c>
      <c r="B12" s="15"/>
      <c r="C12" s="15"/>
      <c r="D12" s="12"/>
      <c r="E12" s="90"/>
      <c r="F12" s="59" t="s">
        <v>25</v>
      </c>
      <c r="G12" s="15"/>
      <c r="H12" s="15"/>
      <c r="I12" s="12"/>
      <c r="J12" s="46"/>
      <c r="K12" s="59" t="s">
        <v>41</v>
      </c>
      <c r="L12" s="15"/>
      <c r="M12" s="15"/>
      <c r="N12" s="12"/>
      <c r="O12" s="46"/>
      <c r="P12" s="46"/>
      <c r="Q12" s="46"/>
      <c r="R12" s="46"/>
    </row>
    <row r="13" spans="1:18" s="48" customFormat="1" ht="15" customHeight="1">
      <c r="A13" s="59" t="s">
        <v>14</v>
      </c>
      <c r="B13" s="15">
        <v>31</v>
      </c>
      <c r="C13" s="15"/>
      <c r="D13" s="12">
        <f>SUM(B13:C13)</f>
        <v>31</v>
      </c>
      <c r="E13" s="90"/>
      <c r="F13" s="59" t="s">
        <v>26</v>
      </c>
      <c r="G13" s="15"/>
      <c r="H13" s="15"/>
      <c r="I13" s="12"/>
      <c r="J13" s="46"/>
      <c r="K13" s="59" t="s">
        <v>42</v>
      </c>
      <c r="L13" s="15"/>
      <c r="M13" s="15"/>
      <c r="N13" s="12"/>
      <c r="O13" s="46"/>
      <c r="P13" s="46"/>
      <c r="Q13" s="46"/>
      <c r="R13" s="46"/>
    </row>
    <row r="14" spans="1:18" s="48" customFormat="1" ht="15" customHeight="1">
      <c r="A14" s="59" t="s">
        <v>15</v>
      </c>
      <c r="B14" s="15"/>
      <c r="C14" s="15"/>
      <c r="D14" s="12"/>
      <c r="E14" s="90"/>
      <c r="F14" s="59" t="s">
        <v>27</v>
      </c>
      <c r="G14" s="15">
        <v>2</v>
      </c>
      <c r="H14" s="15">
        <v>1</v>
      </c>
      <c r="I14" s="12">
        <f>SUM(G14:H14)</f>
        <v>3</v>
      </c>
      <c r="J14" s="46"/>
      <c r="K14" s="59" t="s">
        <v>43</v>
      </c>
      <c r="L14" s="15"/>
      <c r="M14" s="15"/>
      <c r="N14" s="12"/>
      <c r="O14" s="46"/>
      <c r="P14" s="46"/>
      <c r="Q14" s="46"/>
      <c r="R14" s="46"/>
    </row>
    <row r="15" spans="1:18" s="48" customFormat="1" ht="15" customHeight="1">
      <c r="A15" s="59" t="s">
        <v>16</v>
      </c>
      <c r="B15" s="15"/>
      <c r="C15" s="15"/>
      <c r="D15" s="12"/>
      <c r="E15" s="90"/>
      <c r="F15" s="59" t="s">
        <v>28</v>
      </c>
      <c r="G15" s="15">
        <v>3</v>
      </c>
      <c r="H15" s="15">
        <v>1</v>
      </c>
      <c r="I15" s="12">
        <f>SUM(G15:H15)</f>
        <v>4</v>
      </c>
      <c r="J15" s="46"/>
      <c r="K15" s="59" t="s">
        <v>44</v>
      </c>
      <c r="L15" s="15"/>
      <c r="M15" s="15"/>
      <c r="N15" s="12"/>
      <c r="O15" s="317"/>
      <c r="P15" s="318"/>
      <c r="Q15" s="318"/>
      <c r="R15" s="318"/>
    </row>
    <row r="16" spans="1:18" s="48" customFormat="1" ht="15" customHeight="1">
      <c r="A16" s="12" t="s">
        <v>3</v>
      </c>
      <c r="B16" s="15">
        <f>SUM(B3:B15)</f>
        <v>36</v>
      </c>
      <c r="C16" s="15">
        <f>SUM(C3:C15)</f>
        <v>3</v>
      </c>
      <c r="D16" s="12">
        <f>SUM(B16:C16)</f>
        <v>39</v>
      </c>
      <c r="E16" s="90"/>
      <c r="F16" s="59" t="s">
        <v>29</v>
      </c>
      <c r="G16" s="15"/>
      <c r="H16" s="15">
        <v>6</v>
      </c>
      <c r="I16" s="12">
        <f>SUM(G16:H16)</f>
        <v>6</v>
      </c>
      <c r="J16" s="46"/>
      <c r="K16" s="56" t="s">
        <v>274</v>
      </c>
      <c r="L16" s="15"/>
      <c r="M16" s="15"/>
      <c r="N16" s="12"/>
      <c r="O16" s="318"/>
      <c r="P16" s="318"/>
      <c r="Q16" s="318"/>
      <c r="R16" s="318"/>
    </row>
    <row r="17" spans="1:18" s="48" customFormat="1" ht="15" customHeight="1">
      <c r="A17" s="53"/>
      <c r="B17" s="89"/>
      <c r="C17" s="89"/>
      <c r="D17" s="18"/>
      <c r="E17" s="18"/>
      <c r="F17" s="59" t="s">
        <v>30</v>
      </c>
      <c r="G17" s="15">
        <v>6</v>
      </c>
      <c r="H17" s="15">
        <v>5</v>
      </c>
      <c r="I17" s="12">
        <f>SUM(G17:H17)</f>
        <v>11</v>
      </c>
      <c r="J17" s="46"/>
      <c r="K17" s="59" t="s">
        <v>46</v>
      </c>
      <c r="L17" s="15"/>
      <c r="M17" s="15"/>
      <c r="N17" s="12"/>
      <c r="O17" s="318"/>
      <c r="P17" s="318"/>
      <c r="Q17" s="318"/>
      <c r="R17" s="318"/>
    </row>
    <row r="18" spans="1:18" s="48" customFormat="1" ht="15" customHeight="1">
      <c r="A18" s="47"/>
      <c r="B18" s="47"/>
      <c r="C18" s="47"/>
      <c r="D18" s="18"/>
      <c r="E18" s="18"/>
      <c r="F18" s="59" t="s">
        <v>31</v>
      </c>
      <c r="G18" s="15"/>
      <c r="H18" s="15"/>
      <c r="I18" s="12"/>
      <c r="J18" s="46"/>
      <c r="K18" s="59" t="s">
        <v>69</v>
      </c>
      <c r="L18" s="15"/>
      <c r="M18" s="15"/>
      <c r="N18" s="12"/>
      <c r="O18" s="46"/>
      <c r="P18" s="46"/>
      <c r="Q18" s="46"/>
      <c r="R18" s="46"/>
    </row>
    <row r="19" spans="1:18" s="48" customFormat="1" ht="15" customHeight="1">
      <c r="A19" s="47"/>
      <c r="B19" s="47"/>
      <c r="C19" s="47"/>
      <c r="D19" s="18"/>
      <c r="E19" s="18"/>
      <c r="F19" s="12" t="s">
        <v>3</v>
      </c>
      <c r="G19" s="15">
        <f>SUM(G4:G18)</f>
        <v>20</v>
      </c>
      <c r="H19" s="15">
        <f>SUM(H4:H18)</f>
        <v>23</v>
      </c>
      <c r="I19" s="12">
        <f>SUM(I4:I18)</f>
        <v>43</v>
      </c>
      <c r="J19" s="46"/>
      <c r="K19" s="59" t="s">
        <v>48</v>
      </c>
      <c r="L19" s="15"/>
      <c r="M19" s="15"/>
      <c r="N19" s="12"/>
      <c r="O19" s="46"/>
      <c r="P19" s="46"/>
      <c r="Q19" s="46"/>
      <c r="R19" s="46"/>
    </row>
    <row r="20" spans="1:18" s="48" customFormat="1" ht="15" customHeight="1">
      <c r="A20" s="47"/>
      <c r="B20" s="47"/>
      <c r="C20" s="47"/>
      <c r="D20" s="18"/>
      <c r="E20" s="18"/>
      <c r="F20" s="46"/>
      <c r="G20" s="46" t="s">
        <v>70</v>
      </c>
      <c r="H20" s="46"/>
      <c r="I20" s="18"/>
      <c r="J20" s="46"/>
      <c r="K20" s="59" t="s">
        <v>49</v>
      </c>
      <c r="L20" s="15"/>
      <c r="M20" s="15"/>
      <c r="N20" s="12"/>
      <c r="O20" s="46"/>
      <c r="P20" s="46"/>
      <c r="Q20" s="46"/>
      <c r="R20" s="46"/>
    </row>
    <row r="21" spans="1:18" s="48" customFormat="1" ht="15" customHeight="1">
      <c r="A21" s="47"/>
      <c r="B21" s="47"/>
      <c r="C21" s="47"/>
      <c r="D21" s="18"/>
      <c r="E21" s="18"/>
      <c r="F21" s="46"/>
      <c r="G21" s="46"/>
      <c r="H21" s="46"/>
      <c r="I21" s="18"/>
      <c r="J21" s="46"/>
      <c r="K21" s="59" t="s">
        <v>50</v>
      </c>
      <c r="L21" s="15"/>
      <c r="M21" s="15"/>
      <c r="N21" s="12"/>
      <c r="O21" s="46"/>
      <c r="P21" s="46"/>
      <c r="Q21" s="46"/>
      <c r="R21" s="46"/>
    </row>
    <row r="22" spans="1:18" s="48" customFormat="1" ht="15.75" customHeight="1">
      <c r="A22" s="47"/>
      <c r="B22" s="47"/>
      <c r="C22" s="47"/>
      <c r="D22" s="18"/>
      <c r="E22" s="18"/>
      <c r="F22" s="46"/>
      <c r="G22" s="46"/>
      <c r="H22" s="46"/>
      <c r="I22" s="18"/>
      <c r="J22" s="46"/>
      <c r="K22" s="56" t="s">
        <v>88</v>
      </c>
      <c r="L22" s="15"/>
      <c r="M22" s="15"/>
      <c r="N22" s="12"/>
      <c r="O22" s="46"/>
      <c r="P22" s="46"/>
      <c r="Q22" s="46"/>
      <c r="R22" s="46"/>
    </row>
    <row r="23" spans="1:18" s="48" customFormat="1" ht="17.25" customHeight="1">
      <c r="A23" s="47"/>
      <c r="B23" s="47"/>
      <c r="C23" s="47"/>
      <c r="D23" s="18"/>
      <c r="E23" s="18"/>
      <c r="F23" s="323"/>
      <c r="G23" s="324"/>
      <c r="H23" s="324"/>
      <c r="I23" s="324"/>
      <c r="J23" s="46"/>
      <c r="K23" s="59" t="s">
        <v>51</v>
      </c>
      <c r="L23" s="15"/>
      <c r="M23" s="15"/>
      <c r="N23" s="12"/>
      <c r="O23" s="46"/>
      <c r="P23" s="46"/>
      <c r="Q23" s="46"/>
      <c r="R23" s="46"/>
    </row>
    <row r="24" spans="1:18" s="48" customFormat="1" ht="15" customHeight="1">
      <c r="A24" s="47"/>
      <c r="B24" s="47"/>
      <c r="C24" s="47"/>
      <c r="D24" s="18"/>
      <c r="E24" s="18"/>
      <c r="F24" s="324"/>
      <c r="G24" s="324"/>
      <c r="H24" s="324"/>
      <c r="I24" s="324"/>
      <c r="J24" s="46"/>
      <c r="K24" s="59" t="s">
        <v>52</v>
      </c>
      <c r="L24" s="15"/>
      <c r="M24" s="15"/>
      <c r="N24" s="12"/>
      <c r="O24" s="46"/>
      <c r="P24" s="46"/>
      <c r="Q24" s="46"/>
      <c r="R24" s="46"/>
    </row>
    <row r="25" spans="1:18" s="48" customFormat="1" ht="15" customHeight="1">
      <c r="A25" s="322"/>
      <c r="B25" s="322"/>
      <c r="C25" s="322"/>
      <c r="D25" s="322"/>
      <c r="E25" s="37"/>
      <c r="F25" s="324"/>
      <c r="G25" s="324"/>
      <c r="H25" s="324"/>
      <c r="I25" s="324"/>
      <c r="J25" s="46"/>
      <c r="K25" s="59" t="s">
        <v>53</v>
      </c>
      <c r="L25" s="15"/>
      <c r="M25" s="15"/>
      <c r="N25" s="12"/>
      <c r="O25" s="46"/>
      <c r="P25" s="46"/>
      <c r="Q25" s="46"/>
      <c r="R25" s="46"/>
    </row>
    <row r="26" spans="1:18" s="48" customFormat="1" ht="15" customHeight="1">
      <c r="A26" s="322"/>
      <c r="B26" s="322"/>
      <c r="C26" s="322"/>
      <c r="D26" s="322"/>
      <c r="E26" s="37"/>
      <c r="F26" s="46"/>
      <c r="G26" s="46"/>
      <c r="H26" s="46"/>
      <c r="I26" s="18"/>
      <c r="J26" s="46"/>
      <c r="K26" s="59" t="s">
        <v>54</v>
      </c>
      <c r="L26" s="15"/>
      <c r="M26" s="15"/>
      <c r="N26" s="12"/>
      <c r="O26" s="46"/>
      <c r="P26" s="46"/>
      <c r="Q26" s="46"/>
      <c r="R26" s="46"/>
    </row>
    <row r="27" spans="1:18" s="48" customFormat="1" ht="15" customHeight="1">
      <c r="A27" s="47"/>
      <c r="B27" s="47"/>
      <c r="C27" s="47"/>
      <c r="D27" s="18"/>
      <c r="E27" s="18"/>
      <c r="F27" s="46"/>
      <c r="G27" s="46"/>
      <c r="H27" s="46"/>
      <c r="I27" s="18"/>
      <c r="J27" s="46"/>
      <c r="K27" s="59" t="s">
        <v>55</v>
      </c>
      <c r="L27" s="15"/>
      <c r="M27" s="15"/>
      <c r="N27" s="12"/>
      <c r="O27" s="46"/>
      <c r="P27" s="46"/>
      <c r="Q27" s="46"/>
      <c r="R27" s="46"/>
    </row>
    <row r="28" spans="1:18" s="48" customFormat="1" ht="15" customHeight="1">
      <c r="A28" s="47"/>
      <c r="B28" s="47"/>
      <c r="C28" s="47"/>
      <c r="D28" s="18"/>
      <c r="E28" s="18"/>
      <c r="F28" s="46"/>
      <c r="G28" s="46"/>
      <c r="H28" s="46"/>
      <c r="I28" s="18"/>
      <c r="J28" s="46"/>
      <c r="K28" s="12" t="s">
        <v>3</v>
      </c>
      <c r="L28" s="15">
        <f>SUM(L5:L27)</f>
        <v>3</v>
      </c>
      <c r="M28" s="15">
        <f>SUM(M5:M27)</f>
        <v>1</v>
      </c>
      <c r="N28" s="12">
        <f>SUM(L28:M28)</f>
        <v>4</v>
      </c>
      <c r="O28" s="46"/>
      <c r="P28" s="46"/>
      <c r="Q28" s="46"/>
      <c r="R28" s="46"/>
    </row>
    <row r="29" spans="1:14" ht="12.75">
      <c r="A29" s="34"/>
      <c r="B29" s="34"/>
      <c r="C29" s="34"/>
      <c r="D29" s="35"/>
      <c r="E29" s="35"/>
      <c r="F29" s="38"/>
      <c r="G29" s="34"/>
      <c r="H29" s="34"/>
      <c r="I29" s="35"/>
      <c r="J29" s="34"/>
      <c r="K29" s="34"/>
      <c r="L29" s="34"/>
      <c r="M29" s="34"/>
      <c r="N29" s="34"/>
    </row>
    <row r="30" spans="1:14" ht="12.75">
      <c r="A30" s="34"/>
      <c r="B30" s="34"/>
      <c r="C30" s="34"/>
      <c r="D30" s="35"/>
      <c r="E30" s="35"/>
      <c r="F30" s="34"/>
      <c r="G30" s="34"/>
      <c r="H30" s="34"/>
      <c r="I30" s="35"/>
      <c r="J30" s="34"/>
      <c r="K30" s="34"/>
      <c r="L30" s="34"/>
      <c r="M30" s="34"/>
      <c r="N30" s="34"/>
    </row>
    <row r="31" spans="1:14" ht="12.75">
      <c r="A31" s="34"/>
      <c r="B31" s="34"/>
      <c r="C31" s="34"/>
      <c r="D31" s="35"/>
      <c r="E31" s="35"/>
      <c r="F31" s="34"/>
      <c r="G31" s="34"/>
      <c r="H31" s="34"/>
      <c r="I31" s="35"/>
      <c r="J31" s="34"/>
      <c r="K31" s="34"/>
      <c r="L31" s="34"/>
      <c r="M31" s="34"/>
      <c r="N31" s="34"/>
    </row>
    <row r="32" spans="1:14" ht="12.75">
      <c r="A32" s="34"/>
      <c r="B32" s="34"/>
      <c r="C32" s="34"/>
      <c r="D32" s="35"/>
      <c r="E32" s="35"/>
      <c r="F32" s="34"/>
      <c r="G32" s="34"/>
      <c r="H32" s="34"/>
      <c r="I32" s="35"/>
      <c r="J32" s="34"/>
      <c r="K32" s="34"/>
      <c r="L32" s="34"/>
      <c r="M32" s="34"/>
      <c r="N32" s="34"/>
    </row>
    <row r="33" spans="1:14" ht="12.75">
      <c r="A33" s="34"/>
      <c r="B33" s="34"/>
      <c r="C33" s="34"/>
      <c r="D33" s="35"/>
      <c r="E33" s="35"/>
      <c r="F33" s="34"/>
      <c r="G33" s="34"/>
      <c r="H33" s="34"/>
      <c r="I33" s="35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5"/>
      <c r="E34" s="35"/>
      <c r="F34" s="34"/>
      <c r="G34" s="34"/>
      <c r="H34" s="34"/>
      <c r="I34" s="35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5"/>
      <c r="E35" s="35"/>
      <c r="F35" s="34"/>
      <c r="G35" s="34"/>
      <c r="H35" s="34"/>
      <c r="I35" s="35"/>
      <c r="J35" s="34"/>
      <c r="K35" s="34"/>
      <c r="L35" s="34"/>
      <c r="M35" s="34"/>
      <c r="N35" s="34"/>
    </row>
    <row r="36" spans="1:14" ht="12.75">
      <c r="A36" s="34"/>
      <c r="B36" s="34"/>
      <c r="C36" s="34"/>
      <c r="D36" s="35"/>
      <c r="E36" s="35"/>
      <c r="F36" s="34"/>
      <c r="G36" s="34"/>
      <c r="H36" s="34"/>
      <c r="I36" s="35"/>
      <c r="J36" s="34"/>
      <c r="K36" s="34"/>
      <c r="L36" s="34"/>
      <c r="M36" s="34"/>
      <c r="N36" s="34"/>
    </row>
    <row r="37" spans="1:14" ht="12.75">
      <c r="A37" s="34"/>
      <c r="B37" s="34"/>
      <c r="C37" s="34"/>
      <c r="D37" s="35"/>
      <c r="E37" s="35"/>
      <c r="F37" s="34"/>
      <c r="G37" s="34"/>
      <c r="H37" s="34"/>
      <c r="I37" s="35"/>
      <c r="J37" s="34"/>
      <c r="K37" s="34"/>
      <c r="L37" s="34"/>
      <c r="M37" s="34"/>
      <c r="N37" s="34"/>
    </row>
    <row r="38" spans="1:14" ht="12.75">
      <c r="A38" s="34"/>
      <c r="B38" s="34"/>
      <c r="C38" s="34"/>
      <c r="D38" s="35"/>
      <c r="E38" s="35"/>
      <c r="F38" s="34"/>
      <c r="G38" s="34"/>
      <c r="H38" s="34"/>
      <c r="I38" s="35"/>
      <c r="J38" s="34"/>
      <c r="K38" s="34"/>
      <c r="L38" s="34"/>
      <c r="M38" s="34"/>
      <c r="N38" s="34"/>
    </row>
    <row r="39" spans="1:14" ht="12.75">
      <c r="A39" s="34"/>
      <c r="B39" s="34"/>
      <c r="C39" s="34"/>
      <c r="D39" s="35"/>
      <c r="E39" s="35"/>
      <c r="F39" s="34"/>
      <c r="G39" s="34"/>
      <c r="H39" s="34"/>
      <c r="I39" s="35"/>
      <c r="J39" s="34"/>
      <c r="K39" s="34"/>
      <c r="L39" s="34"/>
      <c r="M39" s="34"/>
      <c r="N39" s="34"/>
    </row>
    <row r="40" spans="1:14" ht="12.75">
      <c r="A40" s="34"/>
      <c r="B40" s="34"/>
      <c r="C40" s="34"/>
      <c r="D40" s="35"/>
      <c r="E40" s="35"/>
      <c r="F40" s="34"/>
      <c r="G40" s="34"/>
      <c r="H40" s="34"/>
      <c r="I40" s="35"/>
      <c r="J40" s="34"/>
      <c r="K40" s="34"/>
      <c r="L40" s="34"/>
      <c r="M40" s="34"/>
      <c r="N40" s="34"/>
    </row>
    <row r="41" spans="1:14" ht="12.75">
      <c r="A41" s="34"/>
      <c r="B41" s="34"/>
      <c r="C41" s="34"/>
      <c r="D41" s="35"/>
      <c r="E41" s="35"/>
      <c r="F41" s="34"/>
      <c r="G41" s="34"/>
      <c r="H41" s="34"/>
      <c r="I41" s="35"/>
      <c r="J41" s="34"/>
      <c r="K41" s="34"/>
      <c r="L41" s="34"/>
      <c r="M41" s="34"/>
      <c r="N41" s="34"/>
    </row>
    <row r="42" spans="1:14" ht="12.75">
      <c r="A42" s="34"/>
      <c r="B42" s="34"/>
      <c r="C42" s="34"/>
      <c r="D42" s="35"/>
      <c r="E42" s="35"/>
      <c r="F42" s="34"/>
      <c r="G42" s="34"/>
      <c r="H42" s="34"/>
      <c r="I42" s="35"/>
      <c r="J42" s="34"/>
      <c r="K42" s="34"/>
      <c r="L42" s="34"/>
      <c r="M42" s="34"/>
      <c r="N42" s="34"/>
    </row>
    <row r="43" spans="1:14" ht="12.75">
      <c r="A43" s="34"/>
      <c r="B43" s="34"/>
      <c r="C43" s="34"/>
      <c r="D43" s="35"/>
      <c r="E43" s="35"/>
      <c r="F43" s="34"/>
      <c r="G43" s="34"/>
      <c r="H43" s="34"/>
      <c r="I43" s="35"/>
      <c r="J43" s="34"/>
      <c r="K43" s="34"/>
      <c r="L43" s="34"/>
      <c r="M43" s="34"/>
      <c r="N43" s="34"/>
    </row>
    <row r="44" spans="1:14" ht="12.75">
      <c r="A44" s="34"/>
      <c r="B44" s="34"/>
      <c r="C44" s="34"/>
      <c r="D44" s="35"/>
      <c r="E44" s="35"/>
      <c r="F44" s="34"/>
      <c r="G44" s="34"/>
      <c r="H44" s="34"/>
      <c r="I44" s="35"/>
      <c r="J44" s="34"/>
      <c r="K44" s="34"/>
      <c r="L44" s="34"/>
      <c r="M44" s="34"/>
      <c r="N44" s="34"/>
    </row>
    <row r="45" spans="1:14" ht="12.75">
      <c r="A45" s="34"/>
      <c r="B45" s="34"/>
      <c r="C45" s="34"/>
      <c r="D45" s="35"/>
      <c r="E45" s="35"/>
      <c r="F45" s="34"/>
      <c r="G45" s="34"/>
      <c r="H45" s="34"/>
      <c r="I45" s="35"/>
      <c r="J45" s="34"/>
      <c r="K45" s="34"/>
      <c r="L45" s="34"/>
      <c r="M45" s="34"/>
      <c r="N45" s="34"/>
    </row>
    <row r="46" spans="1:14" ht="12.75">
      <c r="A46" s="34"/>
      <c r="B46" s="34"/>
      <c r="C46" s="34"/>
      <c r="D46" s="35"/>
      <c r="E46" s="35"/>
      <c r="F46" s="34"/>
      <c r="G46" s="34"/>
      <c r="H46" s="34"/>
      <c r="I46" s="35"/>
      <c r="J46" s="34"/>
      <c r="K46" s="34"/>
      <c r="L46" s="34"/>
      <c r="M46" s="34"/>
      <c r="N46" s="34"/>
    </row>
    <row r="47" spans="1:14" ht="12.75">
      <c r="A47" s="34"/>
      <c r="B47" s="34"/>
      <c r="C47" s="34"/>
      <c r="D47" s="35"/>
      <c r="E47" s="35"/>
      <c r="F47" s="34"/>
      <c r="G47" s="34"/>
      <c r="H47" s="34"/>
      <c r="I47" s="35"/>
      <c r="J47" s="34"/>
      <c r="K47" s="34"/>
      <c r="L47" s="34"/>
      <c r="M47" s="34"/>
      <c r="N47" s="34"/>
    </row>
    <row r="48" spans="1:14" ht="12.75">
      <c r="A48" s="34"/>
      <c r="B48" s="34"/>
      <c r="C48" s="34"/>
      <c r="D48" s="35"/>
      <c r="E48" s="35"/>
      <c r="F48" s="34"/>
      <c r="G48" s="34"/>
      <c r="H48" s="34"/>
      <c r="I48" s="35"/>
      <c r="J48" s="34"/>
      <c r="K48" s="34"/>
      <c r="L48" s="34"/>
      <c r="M48" s="34"/>
      <c r="N48" s="34"/>
    </row>
    <row r="49" spans="1:14" ht="12.75">
      <c r="A49" s="34"/>
      <c r="B49" s="34"/>
      <c r="C49" s="34"/>
      <c r="D49" s="35"/>
      <c r="E49" s="35"/>
      <c r="F49" s="34"/>
      <c r="G49" s="34"/>
      <c r="H49" s="34"/>
      <c r="I49" s="35"/>
      <c r="J49" s="34"/>
      <c r="K49" s="34"/>
      <c r="L49" s="34"/>
      <c r="M49" s="34"/>
      <c r="N49" s="34"/>
    </row>
    <row r="50" spans="1:14" ht="12.75">
      <c r="A50" s="34"/>
      <c r="B50" s="34"/>
      <c r="C50" s="34"/>
      <c r="D50" s="35"/>
      <c r="E50" s="35"/>
      <c r="F50" s="34"/>
      <c r="G50" s="34"/>
      <c r="H50" s="34"/>
      <c r="I50" s="35"/>
      <c r="J50" s="34"/>
      <c r="K50" s="34"/>
      <c r="L50" s="34"/>
      <c r="M50" s="34"/>
      <c r="N50" s="34"/>
    </row>
    <row r="51" spans="1:14" ht="12.75">
      <c r="A51" s="34"/>
      <c r="B51" s="34"/>
      <c r="C51" s="34"/>
      <c r="D51" s="35"/>
      <c r="E51" s="35"/>
      <c r="F51" s="34"/>
      <c r="G51" s="34"/>
      <c r="H51" s="34"/>
      <c r="I51" s="35"/>
      <c r="J51" s="34"/>
      <c r="K51" s="34"/>
      <c r="L51" s="34"/>
      <c r="M51" s="34"/>
      <c r="N51" s="34"/>
    </row>
    <row r="52" spans="1:14" ht="12.75">
      <c r="A52" s="34"/>
      <c r="B52" s="34"/>
      <c r="C52" s="34"/>
      <c r="D52" s="35"/>
      <c r="E52" s="35"/>
      <c r="F52" s="34"/>
      <c r="G52" s="34"/>
      <c r="H52" s="34"/>
      <c r="I52" s="35"/>
      <c r="J52" s="34"/>
      <c r="K52" s="34"/>
      <c r="L52" s="34"/>
      <c r="M52" s="34"/>
      <c r="N52" s="34"/>
    </row>
    <row r="53" spans="1:14" ht="12.75">
      <c r="A53" s="34"/>
      <c r="B53" s="34"/>
      <c r="C53" s="34"/>
      <c r="D53" s="35"/>
      <c r="E53" s="35"/>
      <c r="F53" s="34"/>
      <c r="G53" s="34"/>
      <c r="H53" s="34"/>
      <c r="I53" s="35"/>
      <c r="J53" s="34"/>
      <c r="K53" s="34"/>
      <c r="L53" s="34"/>
      <c r="M53" s="34"/>
      <c r="N53" s="34"/>
    </row>
    <row r="54" spans="1:14" ht="12.75">
      <c r="A54" s="34"/>
      <c r="B54" s="34"/>
      <c r="C54" s="34"/>
      <c r="D54" s="35"/>
      <c r="E54" s="35"/>
      <c r="F54" s="34"/>
      <c r="G54" s="34"/>
      <c r="H54" s="34"/>
      <c r="I54" s="35"/>
      <c r="J54" s="34"/>
      <c r="K54" s="34"/>
      <c r="L54" s="34"/>
      <c r="M54" s="34"/>
      <c r="N54" s="34"/>
    </row>
    <row r="55" spans="1:14" ht="12.75">
      <c r="A55" s="34"/>
      <c r="B55" s="34"/>
      <c r="C55" s="34"/>
      <c r="D55" s="35"/>
      <c r="E55" s="35"/>
      <c r="F55" s="34"/>
      <c r="G55" s="34"/>
      <c r="H55" s="34"/>
      <c r="I55" s="35"/>
      <c r="J55" s="34"/>
      <c r="K55" s="34"/>
      <c r="L55" s="34"/>
      <c r="M55" s="34"/>
      <c r="N55" s="34"/>
    </row>
    <row r="56" spans="1:14" ht="12.75">
      <c r="A56" s="34"/>
      <c r="B56" s="34"/>
      <c r="C56" s="34"/>
      <c r="D56" s="35"/>
      <c r="E56" s="35"/>
      <c r="F56" s="34"/>
      <c r="G56" s="34"/>
      <c r="H56" s="34"/>
      <c r="I56" s="35"/>
      <c r="J56" s="34"/>
      <c r="K56" s="34"/>
      <c r="L56" s="34"/>
      <c r="M56" s="34"/>
      <c r="N56" s="34"/>
    </row>
    <row r="57" spans="1:14" ht="12.75">
      <c r="A57" s="34"/>
      <c r="B57" s="34"/>
      <c r="C57" s="34"/>
      <c r="D57" s="35"/>
      <c r="E57" s="35"/>
      <c r="F57" s="34"/>
      <c r="G57" s="34"/>
      <c r="H57" s="34"/>
      <c r="I57" s="35"/>
      <c r="J57" s="34"/>
      <c r="K57" s="34"/>
      <c r="L57" s="34"/>
      <c r="M57" s="34"/>
      <c r="N57" s="34"/>
    </row>
    <row r="58" spans="1:14" ht="12.75">
      <c r="A58" s="34"/>
      <c r="B58" s="34"/>
      <c r="C58" s="34"/>
      <c r="D58" s="35"/>
      <c r="E58" s="35"/>
      <c r="F58" s="34"/>
      <c r="G58" s="34"/>
      <c r="H58" s="34"/>
      <c r="I58" s="35"/>
      <c r="J58" s="34"/>
      <c r="K58" s="34"/>
      <c r="L58" s="34"/>
      <c r="M58" s="34"/>
      <c r="N58" s="34"/>
    </row>
    <row r="59" spans="1:14" ht="12.75">
      <c r="A59" s="34"/>
      <c r="B59" s="34"/>
      <c r="C59" s="34"/>
      <c r="D59" s="35"/>
      <c r="E59" s="35"/>
      <c r="F59" s="34"/>
      <c r="G59" s="34"/>
      <c r="H59" s="34"/>
      <c r="I59" s="35"/>
      <c r="J59" s="34"/>
      <c r="K59" s="34"/>
      <c r="L59" s="34"/>
      <c r="M59" s="34"/>
      <c r="N59" s="34"/>
    </row>
    <row r="60" spans="1:14" ht="12.75">
      <c r="A60" s="34"/>
      <c r="B60" s="34"/>
      <c r="C60" s="34"/>
      <c r="D60" s="35"/>
      <c r="E60" s="35"/>
      <c r="F60" s="34"/>
      <c r="G60" s="34"/>
      <c r="H60" s="34"/>
      <c r="I60" s="35"/>
      <c r="J60" s="34"/>
      <c r="K60" s="34"/>
      <c r="L60" s="34"/>
      <c r="M60" s="34"/>
      <c r="N60" s="34"/>
    </row>
    <row r="61" spans="1:14" ht="12.75">
      <c r="A61" s="34"/>
      <c r="B61" s="34"/>
      <c r="C61" s="34"/>
      <c r="D61" s="35"/>
      <c r="E61" s="35"/>
      <c r="F61" s="34"/>
      <c r="G61" s="34"/>
      <c r="H61" s="34"/>
      <c r="I61" s="35"/>
      <c r="J61" s="34"/>
      <c r="K61" s="34"/>
      <c r="L61" s="34"/>
      <c r="M61" s="34"/>
      <c r="N61" s="34"/>
    </row>
    <row r="62" spans="1:14" ht="12.75">
      <c r="A62" s="34"/>
      <c r="B62" s="34"/>
      <c r="C62" s="34"/>
      <c r="D62" s="35"/>
      <c r="E62" s="35"/>
      <c r="F62" s="34"/>
      <c r="G62" s="34"/>
      <c r="H62" s="34"/>
      <c r="I62" s="35"/>
      <c r="J62" s="34"/>
      <c r="K62" s="34"/>
      <c r="L62" s="34"/>
      <c r="M62" s="34"/>
      <c r="N62" s="34"/>
    </row>
    <row r="63" spans="1:14" ht="12.75">
      <c r="A63" s="34"/>
      <c r="B63" s="34"/>
      <c r="C63" s="34"/>
      <c r="D63" s="35"/>
      <c r="E63" s="35"/>
      <c r="F63" s="34"/>
      <c r="G63" s="34"/>
      <c r="H63" s="34"/>
      <c r="I63" s="35"/>
      <c r="J63" s="34"/>
      <c r="K63" s="34"/>
      <c r="L63" s="34"/>
      <c r="M63" s="34"/>
      <c r="N63" s="34"/>
    </row>
    <row r="64" spans="1:14" ht="12.75">
      <c r="A64" s="34"/>
      <c r="B64" s="34"/>
      <c r="C64" s="34"/>
      <c r="D64" s="35"/>
      <c r="E64" s="35"/>
      <c r="F64" s="34"/>
      <c r="G64" s="34"/>
      <c r="H64" s="34"/>
      <c r="I64" s="35"/>
      <c r="J64" s="34"/>
      <c r="K64" s="34"/>
      <c r="L64" s="34"/>
      <c r="M64" s="34"/>
      <c r="N64" s="34"/>
    </row>
    <row r="65" spans="1:14" ht="12.75">
      <c r="A65" s="34"/>
      <c r="B65" s="34"/>
      <c r="C65" s="34"/>
      <c r="D65" s="35"/>
      <c r="E65" s="35"/>
      <c r="F65" s="34"/>
      <c r="G65" s="34"/>
      <c r="H65" s="34"/>
      <c r="I65" s="35"/>
      <c r="J65" s="34"/>
      <c r="K65" s="34"/>
      <c r="L65" s="34"/>
      <c r="M65" s="34"/>
      <c r="N65" s="34"/>
    </row>
    <row r="66" spans="1:14" ht="12.75">
      <c r="A66" s="34"/>
      <c r="B66" s="34"/>
      <c r="C66" s="34"/>
      <c r="D66" s="35"/>
      <c r="E66" s="35"/>
      <c r="F66" s="34"/>
      <c r="G66" s="34"/>
      <c r="H66" s="34"/>
      <c r="I66" s="35"/>
      <c r="J66" s="34"/>
      <c r="K66" s="34"/>
      <c r="L66" s="34"/>
      <c r="M66" s="34"/>
      <c r="N66" s="34"/>
    </row>
    <row r="67" spans="1:14" ht="12.75">
      <c r="A67" s="34"/>
      <c r="B67" s="34"/>
      <c r="C67" s="34"/>
      <c r="D67" s="35"/>
      <c r="E67" s="35"/>
      <c r="F67" s="34"/>
      <c r="G67" s="34"/>
      <c r="H67" s="34"/>
      <c r="I67" s="35"/>
      <c r="J67" s="34"/>
      <c r="K67" s="34"/>
      <c r="L67" s="34"/>
      <c r="M67" s="34"/>
      <c r="N67" s="34"/>
    </row>
    <row r="68" spans="1:14" ht="12.75">
      <c r="A68" s="34"/>
      <c r="B68" s="34"/>
      <c r="C68" s="34"/>
      <c r="D68" s="35"/>
      <c r="E68" s="35"/>
      <c r="F68" s="34"/>
      <c r="G68" s="34"/>
      <c r="H68" s="34"/>
      <c r="I68" s="35"/>
      <c r="J68" s="34"/>
      <c r="K68" s="34"/>
      <c r="L68" s="34"/>
      <c r="M68" s="34"/>
      <c r="N68" s="34"/>
    </row>
    <row r="69" spans="1:14" ht="12.75">
      <c r="A69" s="34"/>
      <c r="B69" s="34"/>
      <c r="C69" s="34"/>
      <c r="D69" s="35"/>
      <c r="E69" s="35"/>
      <c r="F69" s="34"/>
      <c r="G69" s="34"/>
      <c r="H69" s="34"/>
      <c r="I69" s="35"/>
      <c r="J69" s="34"/>
      <c r="K69" s="34"/>
      <c r="L69" s="34"/>
      <c r="M69" s="34"/>
      <c r="N69" s="34"/>
    </row>
    <row r="70" spans="1:14" ht="12.75">
      <c r="A70" s="34"/>
      <c r="B70" s="34"/>
      <c r="C70" s="34"/>
      <c r="D70" s="35"/>
      <c r="E70" s="35"/>
      <c r="F70" s="34"/>
      <c r="G70" s="34"/>
      <c r="H70" s="34"/>
      <c r="I70" s="35"/>
      <c r="J70" s="34"/>
      <c r="K70" s="34"/>
      <c r="L70" s="34"/>
      <c r="M70" s="34"/>
      <c r="N70" s="34"/>
    </row>
    <row r="71" spans="1:14" ht="12.75">
      <c r="A71" s="34"/>
      <c r="B71" s="34"/>
      <c r="C71" s="34"/>
      <c r="D71" s="35"/>
      <c r="E71" s="35"/>
      <c r="F71" s="34"/>
      <c r="G71" s="34"/>
      <c r="H71" s="34"/>
      <c r="I71" s="35"/>
      <c r="J71" s="34"/>
      <c r="K71" s="34"/>
      <c r="L71" s="34"/>
      <c r="M71" s="34"/>
      <c r="N71" s="34"/>
    </row>
    <row r="72" spans="1:14" ht="12.75">
      <c r="A72" s="34"/>
      <c r="B72" s="34"/>
      <c r="C72" s="34"/>
      <c r="D72" s="35"/>
      <c r="E72" s="35"/>
      <c r="F72" s="34"/>
      <c r="G72" s="34"/>
      <c r="H72" s="34"/>
      <c r="I72" s="35"/>
      <c r="J72" s="34"/>
      <c r="K72" s="34"/>
      <c r="L72" s="34"/>
      <c r="M72" s="34"/>
      <c r="N72" s="34"/>
    </row>
    <row r="73" spans="1:14" ht="12.75">
      <c r="A73" s="34"/>
      <c r="B73" s="34"/>
      <c r="C73" s="34"/>
      <c r="D73" s="35"/>
      <c r="E73" s="35"/>
      <c r="F73" s="34"/>
      <c r="G73" s="34"/>
      <c r="H73" s="34"/>
      <c r="I73" s="35"/>
      <c r="J73" s="34"/>
      <c r="K73" s="34"/>
      <c r="L73" s="34"/>
      <c r="M73" s="34"/>
      <c r="N73" s="34"/>
    </row>
    <row r="74" spans="1:14" ht="12.75">
      <c r="A74" s="34"/>
      <c r="B74" s="34"/>
      <c r="C74" s="34"/>
      <c r="D74" s="35"/>
      <c r="E74" s="35"/>
      <c r="F74" s="34"/>
      <c r="G74" s="34"/>
      <c r="H74" s="34"/>
      <c r="I74" s="35"/>
      <c r="J74" s="34"/>
      <c r="K74" s="34"/>
      <c r="L74" s="34"/>
      <c r="M74" s="34"/>
      <c r="N74" s="34"/>
    </row>
    <row r="75" spans="1:14" ht="12.75">
      <c r="A75" s="34"/>
      <c r="B75" s="34"/>
      <c r="C75" s="34"/>
      <c r="D75" s="35"/>
      <c r="E75" s="35"/>
      <c r="F75" s="34"/>
      <c r="G75" s="34"/>
      <c r="H75" s="34"/>
      <c r="I75" s="35"/>
      <c r="J75" s="34"/>
      <c r="K75" s="34"/>
      <c r="L75" s="34"/>
      <c r="M75" s="34"/>
      <c r="N75" s="34"/>
    </row>
    <row r="76" spans="1:14" ht="12.75">
      <c r="A76" s="34"/>
      <c r="B76" s="34"/>
      <c r="C76" s="34"/>
      <c r="D76" s="35"/>
      <c r="E76" s="35"/>
      <c r="F76" s="34"/>
      <c r="G76" s="34"/>
      <c r="H76" s="34"/>
      <c r="I76" s="35"/>
      <c r="J76" s="34"/>
      <c r="K76" s="34"/>
      <c r="L76" s="34"/>
      <c r="M76" s="34"/>
      <c r="N76" s="34"/>
    </row>
    <row r="77" spans="1:14" ht="12.75">
      <c r="A77" s="34"/>
      <c r="B77" s="34"/>
      <c r="C77" s="34"/>
      <c r="D77" s="35"/>
      <c r="E77" s="35"/>
      <c r="F77" s="34"/>
      <c r="G77" s="34"/>
      <c r="H77" s="34"/>
      <c r="I77" s="35"/>
      <c r="J77" s="34"/>
      <c r="K77" s="34"/>
      <c r="L77" s="34"/>
      <c r="M77" s="34"/>
      <c r="N77" s="34"/>
    </row>
    <row r="78" spans="1:14" ht="12.75">
      <c r="A78" s="34"/>
      <c r="B78" s="34"/>
      <c r="C78" s="34"/>
      <c r="D78" s="35"/>
      <c r="E78" s="35"/>
      <c r="F78" s="34"/>
      <c r="G78" s="34"/>
      <c r="H78" s="34"/>
      <c r="I78" s="35"/>
      <c r="J78" s="34"/>
      <c r="K78" s="34"/>
      <c r="L78" s="34"/>
      <c r="M78" s="34"/>
      <c r="N78" s="34"/>
    </row>
    <row r="79" spans="1:14" ht="12.75">
      <c r="A79" s="34"/>
      <c r="B79" s="34"/>
      <c r="C79" s="34"/>
      <c r="D79" s="35"/>
      <c r="E79" s="35"/>
      <c r="F79" s="34"/>
      <c r="G79" s="34"/>
      <c r="H79" s="34"/>
      <c r="I79" s="35"/>
      <c r="J79" s="34"/>
      <c r="K79" s="34"/>
      <c r="L79" s="34"/>
      <c r="M79" s="34"/>
      <c r="N79" s="34"/>
    </row>
    <row r="80" spans="1:14" ht="12.75">
      <c r="A80" s="34"/>
      <c r="B80" s="34"/>
      <c r="C80" s="34"/>
      <c r="D80" s="35"/>
      <c r="E80" s="35"/>
      <c r="F80" s="34"/>
      <c r="G80" s="34"/>
      <c r="H80" s="34"/>
      <c r="I80" s="35"/>
      <c r="J80" s="34"/>
      <c r="K80" s="34"/>
      <c r="L80" s="34"/>
      <c r="M80" s="34"/>
      <c r="N80" s="34"/>
    </row>
    <row r="81" spans="1:14" ht="12.75">
      <c r="A81" s="34"/>
      <c r="B81" s="34"/>
      <c r="C81" s="34"/>
      <c r="D81" s="35"/>
      <c r="E81" s="35"/>
      <c r="F81" s="34"/>
      <c r="G81" s="34"/>
      <c r="H81" s="34"/>
      <c r="I81" s="35"/>
      <c r="J81" s="34"/>
      <c r="K81" s="34"/>
      <c r="L81" s="34"/>
      <c r="M81" s="34"/>
      <c r="N81" s="34"/>
    </row>
    <row r="82" spans="1:14" ht="12.75">
      <c r="A82" s="34"/>
      <c r="B82" s="34"/>
      <c r="C82" s="34"/>
      <c r="D82" s="35"/>
      <c r="E82" s="35"/>
      <c r="F82" s="34"/>
      <c r="G82" s="34"/>
      <c r="H82" s="34"/>
      <c r="I82" s="35"/>
      <c r="J82" s="34"/>
      <c r="K82" s="34"/>
      <c r="L82" s="34"/>
      <c r="M82" s="34"/>
      <c r="N82" s="34"/>
    </row>
    <row r="83" spans="1:14" ht="12.75">
      <c r="A83" s="34"/>
      <c r="B83" s="34"/>
      <c r="C83" s="34"/>
      <c r="D83" s="35"/>
      <c r="E83" s="35"/>
      <c r="F83" s="34"/>
      <c r="G83" s="34"/>
      <c r="H83" s="34"/>
      <c r="I83" s="35"/>
      <c r="J83" s="34"/>
      <c r="K83" s="34"/>
      <c r="L83" s="34"/>
      <c r="M83" s="34"/>
      <c r="N83" s="34"/>
    </row>
    <row r="84" spans="1:14" ht="12.75">
      <c r="A84" s="34"/>
      <c r="B84" s="34"/>
      <c r="C84" s="34"/>
      <c r="D84" s="35"/>
      <c r="E84" s="35"/>
      <c r="F84" s="34"/>
      <c r="G84" s="34"/>
      <c r="H84" s="34"/>
      <c r="I84" s="35"/>
      <c r="J84" s="34"/>
      <c r="K84" s="34"/>
      <c r="L84" s="34"/>
      <c r="M84" s="34"/>
      <c r="N84" s="34"/>
    </row>
    <row r="85" spans="1:14" ht="12.75">
      <c r="A85" s="34"/>
      <c r="B85" s="34"/>
      <c r="C85" s="34"/>
      <c r="D85" s="35"/>
      <c r="E85" s="35"/>
      <c r="F85" s="34"/>
      <c r="G85" s="34"/>
      <c r="H85" s="34"/>
      <c r="I85" s="35"/>
      <c r="J85" s="34"/>
      <c r="K85" s="34"/>
      <c r="L85" s="34"/>
      <c r="M85" s="34"/>
      <c r="N85" s="34"/>
    </row>
    <row r="86" spans="1:14" ht="12.75">
      <c r="A86" s="34"/>
      <c r="B86" s="34"/>
      <c r="C86" s="34"/>
      <c r="D86" s="35"/>
      <c r="E86" s="35"/>
      <c r="F86" s="34"/>
      <c r="G86" s="34"/>
      <c r="H86" s="34"/>
      <c r="I86" s="35"/>
      <c r="J86" s="34"/>
      <c r="K86" s="34"/>
      <c r="L86" s="34"/>
      <c r="M86" s="34"/>
      <c r="N86" s="34"/>
    </row>
    <row r="87" spans="1:14" ht="12.75">
      <c r="A87" s="34"/>
      <c r="B87" s="34"/>
      <c r="C87" s="34"/>
      <c r="D87" s="35"/>
      <c r="E87" s="35"/>
      <c r="F87" s="34"/>
      <c r="G87" s="34"/>
      <c r="H87" s="34"/>
      <c r="I87" s="35"/>
      <c r="J87" s="34"/>
      <c r="K87" s="34"/>
      <c r="L87" s="34"/>
      <c r="M87" s="34"/>
      <c r="N87" s="34"/>
    </row>
    <row r="88" spans="1:14" ht="12.75">
      <c r="A88" s="34"/>
      <c r="B88" s="34"/>
      <c r="C88" s="34"/>
      <c r="D88" s="35"/>
      <c r="E88" s="35"/>
      <c r="F88" s="34"/>
      <c r="G88" s="34"/>
      <c r="H88" s="34"/>
      <c r="I88" s="35"/>
      <c r="J88" s="34"/>
      <c r="K88" s="34"/>
      <c r="L88" s="34"/>
      <c r="M88" s="34"/>
      <c r="N88" s="34"/>
    </row>
    <row r="89" spans="1:14" ht="12.75">
      <c r="A89" s="34"/>
      <c r="B89" s="34"/>
      <c r="C89" s="34"/>
      <c r="D89" s="35"/>
      <c r="E89" s="35"/>
      <c r="F89" s="34"/>
      <c r="G89" s="34"/>
      <c r="H89" s="34"/>
      <c r="I89" s="35"/>
      <c r="J89" s="34"/>
      <c r="K89" s="34"/>
      <c r="L89" s="34"/>
      <c r="M89" s="34"/>
      <c r="N89" s="34"/>
    </row>
    <row r="90" spans="1:14" ht="12.75">
      <c r="A90" s="34"/>
      <c r="B90" s="34"/>
      <c r="C90" s="34"/>
      <c r="D90" s="35"/>
      <c r="E90" s="35"/>
      <c r="F90" s="34"/>
      <c r="G90" s="34"/>
      <c r="H90" s="34"/>
      <c r="I90" s="35"/>
      <c r="J90" s="34"/>
      <c r="K90" s="34"/>
      <c r="L90" s="34"/>
      <c r="M90" s="34"/>
      <c r="N90" s="34"/>
    </row>
    <row r="91" spans="1:14" ht="12.75">
      <c r="A91" s="34"/>
      <c r="B91" s="34"/>
      <c r="C91" s="34"/>
      <c r="D91" s="35"/>
      <c r="E91" s="35"/>
      <c r="F91" s="34"/>
      <c r="G91" s="34"/>
      <c r="H91" s="34"/>
      <c r="I91" s="35"/>
      <c r="J91" s="34"/>
      <c r="K91" s="34"/>
      <c r="L91" s="34"/>
      <c r="M91" s="34"/>
      <c r="N91" s="34"/>
    </row>
    <row r="92" spans="1:14" ht="12.75">
      <c r="A92" s="34"/>
      <c r="B92" s="34"/>
      <c r="C92" s="34"/>
      <c r="D92" s="35"/>
      <c r="E92" s="35"/>
      <c r="F92" s="34"/>
      <c r="G92" s="34"/>
      <c r="H92" s="34"/>
      <c r="I92" s="35"/>
      <c r="J92" s="34"/>
      <c r="K92" s="34"/>
      <c r="L92" s="34"/>
      <c r="M92" s="34"/>
      <c r="N92" s="34"/>
    </row>
    <row r="93" spans="1:14" ht="12.75">
      <c r="A93" s="34"/>
      <c r="B93" s="34"/>
      <c r="C93" s="34"/>
      <c r="D93" s="35"/>
      <c r="E93" s="35"/>
      <c r="F93" s="34"/>
      <c r="G93" s="34"/>
      <c r="H93" s="34"/>
      <c r="I93" s="35"/>
      <c r="J93" s="34"/>
      <c r="K93" s="34"/>
      <c r="L93" s="34"/>
      <c r="M93" s="34"/>
      <c r="N93" s="34"/>
    </row>
    <row r="94" spans="1:14" ht="12.75">
      <c r="A94" s="34"/>
      <c r="B94" s="34"/>
      <c r="C94" s="34"/>
      <c r="D94" s="35"/>
      <c r="E94" s="35"/>
      <c r="F94" s="34"/>
      <c r="G94" s="34"/>
      <c r="H94" s="34"/>
      <c r="I94" s="35"/>
      <c r="J94" s="34"/>
      <c r="K94" s="34"/>
      <c r="L94" s="34"/>
      <c r="M94" s="34"/>
      <c r="N94" s="34"/>
    </row>
    <row r="95" spans="1:14" ht="12.75">
      <c r="A95" s="34"/>
      <c r="B95" s="34"/>
      <c r="C95" s="34"/>
      <c r="D95" s="35"/>
      <c r="E95" s="35"/>
      <c r="F95" s="34"/>
      <c r="G95" s="34"/>
      <c r="H95" s="34"/>
      <c r="I95" s="35"/>
      <c r="J95" s="34"/>
      <c r="K95" s="34"/>
      <c r="L95" s="34"/>
      <c r="M95" s="34"/>
      <c r="N95" s="34"/>
    </row>
    <row r="96" spans="1:14" ht="12.75">
      <c r="A96" s="34"/>
      <c r="B96" s="34"/>
      <c r="C96" s="34"/>
      <c r="D96" s="35"/>
      <c r="E96" s="35"/>
      <c r="F96" s="34"/>
      <c r="G96" s="34"/>
      <c r="H96" s="34"/>
      <c r="I96" s="35"/>
      <c r="J96" s="34"/>
      <c r="K96" s="34"/>
      <c r="L96" s="34"/>
      <c r="M96" s="34"/>
      <c r="N96" s="34"/>
    </row>
    <row r="97" spans="1:14" ht="12.75">
      <c r="A97" s="34"/>
      <c r="B97" s="34"/>
      <c r="C97" s="34"/>
      <c r="D97" s="35"/>
      <c r="E97" s="35"/>
      <c r="F97" s="34"/>
      <c r="G97" s="34"/>
      <c r="H97" s="34"/>
      <c r="I97" s="35"/>
      <c r="J97" s="34"/>
      <c r="K97" s="34"/>
      <c r="L97" s="34"/>
      <c r="M97" s="34"/>
      <c r="N97" s="34"/>
    </row>
    <row r="98" spans="1:14" ht="12.75">
      <c r="A98" s="34"/>
      <c r="B98" s="34"/>
      <c r="C98" s="34"/>
      <c r="D98" s="35"/>
      <c r="E98" s="35"/>
      <c r="F98" s="34"/>
      <c r="G98" s="34"/>
      <c r="H98" s="34"/>
      <c r="I98" s="35"/>
      <c r="J98" s="34"/>
      <c r="K98" s="34"/>
      <c r="L98" s="34"/>
      <c r="M98" s="34"/>
      <c r="N98" s="34"/>
    </row>
    <row r="99" spans="1:14" ht="12.75">
      <c r="A99" s="34"/>
      <c r="B99" s="34"/>
      <c r="C99" s="34"/>
      <c r="D99" s="35"/>
      <c r="E99" s="35"/>
      <c r="F99" s="34"/>
      <c r="G99" s="34"/>
      <c r="H99" s="34"/>
      <c r="I99" s="35"/>
      <c r="J99" s="34"/>
      <c r="K99" s="34"/>
      <c r="L99" s="34"/>
      <c r="M99" s="34"/>
      <c r="N99" s="34"/>
    </row>
    <row r="100" spans="1:14" ht="12.75">
      <c r="A100" s="34"/>
      <c r="B100" s="34"/>
      <c r="C100" s="34"/>
      <c r="D100" s="35"/>
      <c r="E100" s="35"/>
      <c r="F100" s="34"/>
      <c r="G100" s="34"/>
      <c r="H100" s="34"/>
      <c r="I100" s="35"/>
      <c r="J100" s="34"/>
      <c r="K100" s="34"/>
      <c r="L100" s="34"/>
      <c r="M100" s="34"/>
      <c r="N100" s="34"/>
    </row>
    <row r="101" spans="1:14" ht="12.75">
      <c r="A101" s="34"/>
      <c r="B101" s="34"/>
      <c r="C101" s="34"/>
      <c r="D101" s="35"/>
      <c r="E101" s="35"/>
      <c r="F101" s="34"/>
      <c r="G101" s="34"/>
      <c r="H101" s="34"/>
      <c r="I101" s="35"/>
      <c r="J101" s="34"/>
      <c r="K101" s="34"/>
      <c r="L101" s="34"/>
      <c r="M101" s="34"/>
      <c r="N101" s="34"/>
    </row>
    <row r="102" spans="1:14" ht="12.75">
      <c r="A102" s="34"/>
      <c r="B102" s="34"/>
      <c r="C102" s="34"/>
      <c r="D102" s="35"/>
      <c r="E102" s="35"/>
      <c r="F102" s="34"/>
      <c r="G102" s="34"/>
      <c r="H102" s="34"/>
      <c r="I102" s="35"/>
      <c r="J102" s="34"/>
      <c r="K102" s="34"/>
      <c r="L102" s="34"/>
      <c r="M102" s="34"/>
      <c r="N102" s="34"/>
    </row>
    <row r="103" spans="1:14" ht="12.75">
      <c r="A103" s="34"/>
      <c r="B103" s="34"/>
      <c r="C103" s="34"/>
      <c r="D103" s="35"/>
      <c r="E103" s="35"/>
      <c r="F103" s="34"/>
      <c r="G103" s="34"/>
      <c r="H103" s="34"/>
      <c r="I103" s="35"/>
      <c r="J103" s="34"/>
      <c r="K103" s="34"/>
      <c r="L103" s="34"/>
      <c r="M103" s="34"/>
      <c r="N103" s="34"/>
    </row>
    <row r="104" spans="1:14" ht="12.75">
      <c r="A104" s="34"/>
      <c r="B104" s="34"/>
      <c r="C104" s="34"/>
      <c r="D104" s="35"/>
      <c r="E104" s="35"/>
      <c r="F104" s="34"/>
      <c r="G104" s="34"/>
      <c r="H104" s="34"/>
      <c r="I104" s="35"/>
      <c r="J104" s="34"/>
      <c r="K104" s="34"/>
      <c r="L104" s="34"/>
      <c r="M104" s="34"/>
      <c r="N104" s="34"/>
    </row>
    <row r="105" spans="1:14" ht="12.75">
      <c r="A105" s="34"/>
      <c r="B105" s="34"/>
      <c r="C105" s="34"/>
      <c r="D105" s="35"/>
      <c r="E105" s="35"/>
      <c r="F105" s="34"/>
      <c r="G105" s="34"/>
      <c r="H105" s="34"/>
      <c r="I105" s="35"/>
      <c r="J105" s="34"/>
      <c r="K105" s="34"/>
      <c r="L105" s="34"/>
      <c r="M105" s="34"/>
      <c r="N105" s="34"/>
    </row>
    <row r="106" spans="1:14" ht="12.75">
      <c r="A106" s="34"/>
      <c r="B106" s="34"/>
      <c r="C106" s="34"/>
      <c r="D106" s="35"/>
      <c r="E106" s="35"/>
      <c r="F106" s="34"/>
      <c r="G106" s="34"/>
      <c r="H106" s="34"/>
      <c r="I106" s="35"/>
      <c r="J106" s="34"/>
      <c r="K106" s="34"/>
      <c r="L106" s="34"/>
      <c r="M106" s="34"/>
      <c r="N106" s="34"/>
    </row>
    <row r="107" spans="1:14" ht="12.75">
      <c r="A107" s="34"/>
      <c r="B107" s="34"/>
      <c r="C107" s="34"/>
      <c r="D107" s="35"/>
      <c r="E107" s="35"/>
      <c r="F107" s="34"/>
      <c r="G107" s="34"/>
      <c r="H107" s="34"/>
      <c r="I107" s="35"/>
      <c r="J107" s="34"/>
      <c r="K107" s="34"/>
      <c r="L107" s="34"/>
      <c r="M107" s="34"/>
      <c r="N107" s="34"/>
    </row>
    <row r="108" spans="1:14" ht="12.75">
      <c r="A108" s="34"/>
      <c r="B108" s="34"/>
      <c r="C108" s="34"/>
      <c r="D108" s="35"/>
      <c r="E108" s="35"/>
      <c r="F108" s="34"/>
      <c r="G108" s="34"/>
      <c r="H108" s="34"/>
      <c r="I108" s="35"/>
      <c r="J108" s="34"/>
      <c r="K108" s="34"/>
      <c r="L108" s="34"/>
      <c r="M108" s="34"/>
      <c r="N108" s="34"/>
    </row>
    <row r="109" spans="1:14" ht="12.75">
      <c r="A109" s="34"/>
      <c r="B109" s="34"/>
      <c r="C109" s="34"/>
      <c r="D109" s="35"/>
      <c r="E109" s="35"/>
      <c r="F109" s="34"/>
      <c r="G109" s="34"/>
      <c r="H109" s="34"/>
      <c r="I109" s="35"/>
      <c r="J109" s="34"/>
      <c r="K109" s="34"/>
      <c r="L109" s="34"/>
      <c r="M109" s="34"/>
      <c r="N109" s="34"/>
    </row>
    <row r="110" spans="1:14" ht="12.75">
      <c r="A110" s="34"/>
      <c r="B110" s="34"/>
      <c r="C110" s="34"/>
      <c r="D110" s="35"/>
      <c r="E110" s="35"/>
      <c r="F110" s="34"/>
      <c r="G110" s="34"/>
      <c r="H110" s="34"/>
      <c r="I110" s="35"/>
      <c r="J110" s="34"/>
      <c r="K110" s="34"/>
      <c r="L110" s="34"/>
      <c r="M110" s="34"/>
      <c r="N110" s="34"/>
    </row>
    <row r="111" spans="1:14" ht="12.75">
      <c r="A111" s="34"/>
      <c r="B111" s="34"/>
      <c r="C111" s="34"/>
      <c r="D111" s="35"/>
      <c r="E111" s="35"/>
      <c r="F111" s="34"/>
      <c r="G111" s="34"/>
      <c r="H111" s="34"/>
      <c r="I111" s="35"/>
      <c r="J111" s="34"/>
      <c r="K111" s="34"/>
      <c r="L111" s="34"/>
      <c r="M111" s="34"/>
      <c r="N111" s="34"/>
    </row>
    <row r="112" spans="1:14" ht="12.75">
      <c r="A112" s="34"/>
      <c r="B112" s="34"/>
      <c r="C112" s="34"/>
      <c r="D112" s="35"/>
      <c r="E112" s="35"/>
      <c r="F112" s="34"/>
      <c r="G112" s="34"/>
      <c r="H112" s="34"/>
      <c r="I112" s="35"/>
      <c r="J112" s="34"/>
      <c r="K112" s="34"/>
      <c r="L112" s="34"/>
      <c r="M112" s="34"/>
      <c r="N112" s="34"/>
    </row>
    <row r="113" spans="1:14" ht="12.75">
      <c r="A113" s="34"/>
      <c r="B113" s="34"/>
      <c r="C113" s="34"/>
      <c r="D113" s="35"/>
      <c r="E113" s="35"/>
      <c r="F113" s="34"/>
      <c r="G113" s="34"/>
      <c r="H113" s="34"/>
      <c r="I113" s="35"/>
      <c r="J113" s="34"/>
      <c r="K113" s="34"/>
      <c r="L113" s="34"/>
      <c r="M113" s="34"/>
      <c r="N113" s="34"/>
    </row>
    <row r="114" spans="1:14" ht="12.75">
      <c r="A114" s="34"/>
      <c r="B114" s="34"/>
      <c r="C114" s="34"/>
      <c r="D114" s="35"/>
      <c r="E114" s="35"/>
      <c r="F114" s="34"/>
      <c r="G114" s="34"/>
      <c r="H114" s="34"/>
      <c r="I114" s="35"/>
      <c r="J114" s="34"/>
      <c r="K114" s="34"/>
      <c r="L114" s="34"/>
      <c r="M114" s="34"/>
      <c r="N114" s="34"/>
    </row>
    <row r="115" spans="1:14" ht="12.75">
      <c r="A115" s="34"/>
      <c r="B115" s="34"/>
      <c r="C115" s="34"/>
      <c r="D115" s="35"/>
      <c r="E115" s="35"/>
      <c r="F115" s="34"/>
      <c r="G115" s="34"/>
      <c r="H115" s="34"/>
      <c r="I115" s="35"/>
      <c r="J115" s="34"/>
      <c r="K115" s="34"/>
      <c r="L115" s="34"/>
      <c r="M115" s="34"/>
      <c r="N115" s="34"/>
    </row>
    <row r="116" spans="1:14" ht="12.75">
      <c r="A116" s="34"/>
      <c r="B116" s="34"/>
      <c r="C116" s="34"/>
      <c r="D116" s="35"/>
      <c r="E116" s="35"/>
      <c r="F116" s="34"/>
      <c r="G116" s="34"/>
      <c r="H116" s="34"/>
      <c r="I116" s="35"/>
      <c r="J116" s="34"/>
      <c r="K116" s="34"/>
      <c r="L116" s="34"/>
      <c r="M116" s="34"/>
      <c r="N116" s="34"/>
    </row>
    <row r="117" spans="1:14" ht="12.75">
      <c r="A117" s="34"/>
      <c r="B117" s="34"/>
      <c r="C117" s="34"/>
      <c r="D117" s="35"/>
      <c r="E117" s="35"/>
      <c r="F117" s="34"/>
      <c r="G117" s="34"/>
      <c r="H117" s="34"/>
      <c r="I117" s="35"/>
      <c r="J117" s="34"/>
      <c r="K117" s="34"/>
      <c r="L117" s="34"/>
      <c r="M117" s="34"/>
      <c r="N117" s="34"/>
    </row>
    <row r="118" spans="1:14" ht="12.75">
      <c r="A118" s="34"/>
      <c r="B118" s="34"/>
      <c r="C118" s="34"/>
      <c r="D118" s="35"/>
      <c r="E118" s="35"/>
      <c r="F118" s="34"/>
      <c r="G118" s="34"/>
      <c r="H118" s="34"/>
      <c r="I118" s="35"/>
      <c r="J118" s="34"/>
      <c r="K118" s="34"/>
      <c r="L118" s="34"/>
      <c r="M118" s="34"/>
      <c r="N118" s="34"/>
    </row>
    <row r="119" spans="1:14" ht="12.75">
      <c r="A119" s="34"/>
      <c r="B119" s="34"/>
      <c r="C119" s="34"/>
      <c r="D119" s="35"/>
      <c r="E119" s="35"/>
      <c r="F119" s="34"/>
      <c r="G119" s="34"/>
      <c r="H119" s="34"/>
      <c r="I119" s="35"/>
      <c r="J119" s="34"/>
      <c r="K119" s="34"/>
      <c r="L119" s="34"/>
      <c r="M119" s="34"/>
      <c r="N119" s="34"/>
    </row>
    <row r="120" spans="1:14" ht="12.75">
      <c r="A120" s="34"/>
      <c r="B120" s="34"/>
      <c r="C120" s="34"/>
      <c r="D120" s="35"/>
      <c r="E120" s="35"/>
      <c r="F120" s="34"/>
      <c r="G120" s="34"/>
      <c r="H120" s="34"/>
      <c r="I120" s="35"/>
      <c r="J120" s="34"/>
      <c r="K120" s="34"/>
      <c r="L120" s="34"/>
      <c r="M120" s="34"/>
      <c r="N120" s="34"/>
    </row>
    <row r="121" spans="1:14" ht="12.75">
      <c r="A121" s="34"/>
      <c r="B121" s="34"/>
      <c r="C121" s="34"/>
      <c r="D121" s="35"/>
      <c r="E121" s="35"/>
      <c r="F121" s="34"/>
      <c r="G121" s="34"/>
      <c r="H121" s="34"/>
      <c r="I121" s="35"/>
      <c r="J121" s="34"/>
      <c r="K121" s="34"/>
      <c r="L121" s="34"/>
      <c r="M121" s="34"/>
      <c r="N121" s="34"/>
    </row>
    <row r="122" spans="1:14" ht="12.75">
      <c r="A122" s="34"/>
      <c r="B122" s="34"/>
      <c r="C122" s="34"/>
      <c r="D122" s="35"/>
      <c r="E122" s="35"/>
      <c r="F122" s="34"/>
      <c r="G122" s="34"/>
      <c r="H122" s="34"/>
      <c r="I122" s="35"/>
      <c r="J122" s="34"/>
      <c r="K122" s="34"/>
      <c r="L122" s="34"/>
      <c r="M122" s="34"/>
      <c r="N122" s="34"/>
    </row>
    <row r="123" spans="1:14" ht="12.75">
      <c r="A123" s="34"/>
      <c r="B123" s="34"/>
      <c r="C123" s="34"/>
      <c r="D123" s="35"/>
      <c r="E123" s="35"/>
      <c r="F123" s="34"/>
      <c r="G123" s="34"/>
      <c r="H123" s="34"/>
      <c r="I123" s="35"/>
      <c r="J123" s="34"/>
      <c r="K123" s="34"/>
      <c r="L123" s="34"/>
      <c r="M123" s="34"/>
      <c r="N123" s="34"/>
    </row>
  </sheetData>
  <mergeCells count="23">
    <mergeCell ref="A1:D1"/>
    <mergeCell ref="A25:D26"/>
    <mergeCell ref="F1:I1"/>
    <mergeCell ref="K1:N1"/>
    <mergeCell ref="F23:I25"/>
    <mergeCell ref="O3:O4"/>
    <mergeCell ref="O5:O6"/>
    <mergeCell ref="O7:O8"/>
    <mergeCell ref="O9:O10"/>
    <mergeCell ref="R3:R4"/>
    <mergeCell ref="P5:P6"/>
    <mergeCell ref="Q5:Q6"/>
    <mergeCell ref="R5:R6"/>
    <mergeCell ref="R7:R8"/>
    <mergeCell ref="R9:R10"/>
    <mergeCell ref="O1:R1"/>
    <mergeCell ref="O15:R17"/>
    <mergeCell ref="P7:P8"/>
    <mergeCell ref="P9:P10"/>
    <mergeCell ref="Q7:Q8"/>
    <mergeCell ref="Q9:Q10"/>
    <mergeCell ref="P3:P4"/>
    <mergeCell ref="Q3:Q4"/>
  </mergeCells>
  <printOptions horizontalCentered="1" verticalCentered="1"/>
  <pageMargins left="0.2" right="0.23" top="0.58" bottom="0.16" header="0.93" footer="0.42"/>
  <pageSetup horizontalDpi="600" verticalDpi="600" orientation="landscape" scale="79" r:id="rId1"/>
  <headerFooter alignWithMargins="0">
    <oddHeader>&amp;C&amp;"Arial,Bold"&amp;14TABLE 7:  INSTITUTIONS WITH DEGREE PROGRAMS
DELIVERED PRIMARILY OR ENTIRELY BY DISTANCE LEARNING
Academic Year 2001-2002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="60" zoomScaleNormal="75" workbookViewId="0" topLeftCell="D7">
      <selection activeCell="M18" sqref="M18"/>
    </sheetView>
  </sheetViews>
  <sheetFormatPr defaultColWidth="9.140625" defaultRowHeight="12.75"/>
  <cols>
    <col min="1" max="1" width="34.7109375" style="0" customWidth="1"/>
    <col min="2" max="2" width="32.57421875" style="3" customWidth="1"/>
    <col min="3" max="3" width="10.7109375" style="29" customWidth="1"/>
    <col min="4" max="4" width="8.7109375" style="29" customWidth="1"/>
    <col min="5" max="5" width="10.421875" style="29" customWidth="1"/>
    <col min="6" max="6" width="8.140625" style="29" customWidth="1"/>
    <col min="7" max="7" width="9.8515625" style="29" customWidth="1"/>
    <col min="8" max="8" width="34.7109375" style="0" customWidth="1"/>
    <col min="9" max="9" width="37.57421875" style="3" customWidth="1"/>
    <col min="10" max="10" width="10.57421875" style="29" customWidth="1"/>
    <col min="11" max="11" width="7.8515625" style="29" customWidth="1"/>
    <col min="12" max="12" width="9.8515625" style="118" customWidth="1"/>
    <col min="13" max="13" width="34.7109375" style="29" customWidth="1"/>
    <col min="14" max="14" width="33.8515625" style="0" customWidth="1"/>
    <col min="15" max="15" width="10.140625" style="29" customWidth="1"/>
    <col min="16" max="16" width="8.7109375" style="29" customWidth="1"/>
    <col min="17" max="17" width="10.140625" style="29" customWidth="1"/>
    <col min="18" max="18" width="8.140625" style="2" customWidth="1"/>
    <col min="19" max="19" width="9.8515625" style="2" customWidth="1"/>
    <col min="20" max="20" width="36.421875" style="0" customWidth="1"/>
    <col min="21" max="21" width="12.140625" style="0" customWidth="1"/>
    <col min="22" max="22" width="11.8515625" style="20" customWidth="1"/>
    <col min="23" max="24" width="12.00390625" style="0" customWidth="1"/>
    <col min="25" max="26" width="11.57421875" style="20" customWidth="1"/>
  </cols>
  <sheetData>
    <row r="1" spans="1:26" s="67" customFormat="1" ht="30" customHeight="1">
      <c r="A1" s="300" t="s">
        <v>217</v>
      </c>
      <c r="B1" s="300"/>
      <c r="C1" s="300"/>
      <c r="D1" s="300"/>
      <c r="E1" s="300"/>
      <c r="F1" s="300"/>
      <c r="G1" s="300"/>
      <c r="H1" s="300" t="s">
        <v>216</v>
      </c>
      <c r="I1" s="300"/>
      <c r="J1" s="300"/>
      <c r="K1" s="300"/>
      <c r="L1" s="300"/>
      <c r="M1" s="300" t="s">
        <v>215</v>
      </c>
      <c r="N1" s="300"/>
      <c r="O1" s="300"/>
      <c r="P1" s="300"/>
      <c r="Q1" s="300"/>
      <c r="R1" s="300"/>
      <c r="S1" s="300"/>
      <c r="T1" s="300" t="s">
        <v>218</v>
      </c>
      <c r="U1" s="300"/>
      <c r="V1" s="300"/>
      <c r="W1" s="300"/>
      <c r="X1" s="300"/>
      <c r="Y1" s="300"/>
      <c r="Z1" s="300"/>
    </row>
    <row r="2" spans="1:26" s="48" customFormat="1" ht="85.5" customHeight="1">
      <c r="A2" s="53" t="s">
        <v>278</v>
      </c>
      <c r="B2" s="199" t="s">
        <v>120</v>
      </c>
      <c r="C2" s="119" t="s">
        <v>122</v>
      </c>
      <c r="D2" s="119" t="s">
        <v>71</v>
      </c>
      <c r="E2" s="119" t="s">
        <v>123</v>
      </c>
      <c r="F2" s="190" t="s">
        <v>265</v>
      </c>
      <c r="G2" s="119" t="s">
        <v>266</v>
      </c>
      <c r="H2" s="53" t="s">
        <v>278</v>
      </c>
      <c r="I2" s="119" t="s">
        <v>120</v>
      </c>
      <c r="J2" s="119" t="s">
        <v>250</v>
      </c>
      <c r="K2" s="190" t="s">
        <v>265</v>
      </c>
      <c r="L2" s="119" t="s">
        <v>266</v>
      </c>
      <c r="M2" s="57" t="s">
        <v>278</v>
      </c>
      <c r="N2" s="198" t="s">
        <v>120</v>
      </c>
      <c r="O2" s="119" t="s">
        <v>122</v>
      </c>
      <c r="P2" s="119" t="s">
        <v>71</v>
      </c>
      <c r="Q2" s="119" t="s">
        <v>123</v>
      </c>
      <c r="R2" s="190" t="s">
        <v>265</v>
      </c>
      <c r="S2" s="119" t="s">
        <v>266</v>
      </c>
      <c r="T2" s="57" t="s">
        <v>244</v>
      </c>
      <c r="U2" s="119" t="s">
        <v>249</v>
      </c>
      <c r="V2" s="119" t="s">
        <v>246</v>
      </c>
      <c r="W2" s="119" t="s">
        <v>247</v>
      </c>
      <c r="X2" s="119" t="s">
        <v>248</v>
      </c>
      <c r="Y2" s="190" t="s">
        <v>265</v>
      </c>
      <c r="Z2" s="119" t="s">
        <v>266</v>
      </c>
    </row>
    <row r="3" spans="1:26" ht="12.75" customHeight="1" thickBot="1">
      <c r="A3" s="267" t="s">
        <v>308</v>
      </c>
      <c r="B3" s="126" t="s">
        <v>133</v>
      </c>
      <c r="C3" s="236" t="s">
        <v>68</v>
      </c>
      <c r="D3" s="237"/>
      <c r="E3" s="236"/>
      <c r="F3" s="236" t="s">
        <v>68</v>
      </c>
      <c r="G3" s="236"/>
      <c r="H3" s="135" t="s">
        <v>18</v>
      </c>
      <c r="I3" s="136" t="s">
        <v>121</v>
      </c>
      <c r="J3" s="204" t="s">
        <v>68</v>
      </c>
      <c r="K3" s="204" t="s">
        <v>68</v>
      </c>
      <c r="L3" s="204"/>
      <c r="M3" s="183" t="s">
        <v>34</v>
      </c>
      <c r="N3" s="178" t="s">
        <v>168</v>
      </c>
      <c r="O3" s="68"/>
      <c r="P3" s="68" t="s">
        <v>68</v>
      </c>
      <c r="Q3" s="68"/>
      <c r="R3" s="68" t="s">
        <v>68</v>
      </c>
      <c r="S3" s="68"/>
      <c r="T3" s="295" t="s">
        <v>4</v>
      </c>
      <c r="U3" s="326"/>
      <c r="V3" s="326">
        <f>C42</f>
        <v>18</v>
      </c>
      <c r="W3" s="326">
        <f>D42</f>
        <v>19</v>
      </c>
      <c r="X3" s="326">
        <f>E42</f>
        <v>2</v>
      </c>
      <c r="Y3" s="293">
        <f>F42</f>
        <v>34</v>
      </c>
      <c r="Z3" s="308">
        <f>G42</f>
        <v>5</v>
      </c>
    </row>
    <row r="4" spans="1:26" ht="15" customHeight="1" thickBot="1">
      <c r="A4" s="127" t="s">
        <v>6</v>
      </c>
      <c r="B4" s="128" t="s">
        <v>134</v>
      </c>
      <c r="C4" s="238"/>
      <c r="D4" s="239" t="s">
        <v>68</v>
      </c>
      <c r="E4" s="238"/>
      <c r="F4" s="238" t="s">
        <v>68</v>
      </c>
      <c r="G4" s="238"/>
      <c r="H4" s="137"/>
      <c r="I4" s="138" t="s">
        <v>124</v>
      </c>
      <c r="J4" s="205" t="s">
        <v>68</v>
      </c>
      <c r="K4" s="205" t="s">
        <v>68</v>
      </c>
      <c r="L4" s="205"/>
      <c r="M4" s="179"/>
      <c r="N4" s="180" t="s">
        <v>169</v>
      </c>
      <c r="O4" s="70"/>
      <c r="P4" s="70" t="s">
        <v>68</v>
      </c>
      <c r="Q4" s="70"/>
      <c r="R4" s="70" t="s">
        <v>68</v>
      </c>
      <c r="S4" s="70"/>
      <c r="T4" s="296"/>
      <c r="U4" s="283"/>
      <c r="V4" s="283"/>
      <c r="W4" s="283"/>
      <c r="X4" s="283"/>
      <c r="Y4" s="294"/>
      <c r="Z4" s="308"/>
    </row>
    <row r="5" spans="1:26" ht="14.25" customHeight="1" thickBot="1">
      <c r="A5" s="129" t="s">
        <v>139</v>
      </c>
      <c r="B5" s="184" t="s">
        <v>263</v>
      </c>
      <c r="C5" s="215" t="s">
        <v>68</v>
      </c>
      <c r="D5" s="226"/>
      <c r="E5" s="215"/>
      <c r="F5" s="215" t="s">
        <v>68</v>
      </c>
      <c r="G5" s="215"/>
      <c r="H5" s="137"/>
      <c r="I5" s="164" t="s">
        <v>258</v>
      </c>
      <c r="J5" s="205" t="s">
        <v>68</v>
      </c>
      <c r="K5" s="206" t="s">
        <v>68</v>
      </c>
      <c r="L5" s="202"/>
      <c r="M5" s="186"/>
      <c r="N5" s="187" t="s">
        <v>163</v>
      </c>
      <c r="O5" s="146"/>
      <c r="P5" s="146" t="s">
        <v>68</v>
      </c>
      <c r="Q5" s="146"/>
      <c r="R5" s="207" t="s">
        <v>68</v>
      </c>
      <c r="S5" s="146"/>
      <c r="T5" s="297" t="s">
        <v>5</v>
      </c>
      <c r="U5" s="313">
        <f>J36</f>
        <v>26</v>
      </c>
      <c r="V5" s="286"/>
      <c r="W5" s="313"/>
      <c r="X5" s="313"/>
      <c r="Y5" s="326">
        <f>K36</f>
        <v>12</v>
      </c>
      <c r="Z5" s="325">
        <f>L36</f>
        <v>14</v>
      </c>
    </row>
    <row r="6" spans="1:26" ht="16.5" customHeight="1">
      <c r="A6" s="131"/>
      <c r="B6" s="185" t="s">
        <v>135</v>
      </c>
      <c r="C6" s="201"/>
      <c r="D6" s="212"/>
      <c r="E6" s="201" t="s">
        <v>68</v>
      </c>
      <c r="F6" s="201"/>
      <c r="G6" s="201" t="s">
        <v>68</v>
      </c>
      <c r="H6" s="137"/>
      <c r="I6" s="288" t="s">
        <v>256</v>
      </c>
      <c r="J6" s="269" t="s">
        <v>254</v>
      </c>
      <c r="K6" s="270"/>
      <c r="L6" s="272" t="s">
        <v>254</v>
      </c>
      <c r="M6" s="179" t="s">
        <v>36</v>
      </c>
      <c r="N6" s="177" t="s">
        <v>170</v>
      </c>
      <c r="O6" s="231"/>
      <c r="P6" s="90" t="s">
        <v>68</v>
      </c>
      <c r="Q6" s="231"/>
      <c r="R6" s="232" t="s">
        <v>68</v>
      </c>
      <c r="S6" s="233"/>
      <c r="T6" s="297"/>
      <c r="U6" s="284"/>
      <c r="V6" s="287"/>
      <c r="W6" s="314"/>
      <c r="X6" s="314"/>
      <c r="Y6" s="283"/>
      <c r="Z6" s="325"/>
    </row>
    <row r="7" spans="1:26" ht="13.5" customHeight="1" thickBot="1">
      <c r="A7" s="195"/>
      <c r="B7" s="143" t="s">
        <v>136</v>
      </c>
      <c r="C7" s="217"/>
      <c r="D7" s="240"/>
      <c r="E7" s="217" t="s">
        <v>68</v>
      </c>
      <c r="F7" s="217"/>
      <c r="G7" s="217" t="s">
        <v>68</v>
      </c>
      <c r="H7" s="137"/>
      <c r="I7" s="291"/>
      <c r="J7" s="270"/>
      <c r="K7" s="270"/>
      <c r="L7" s="270"/>
      <c r="M7" s="140"/>
      <c r="N7" s="180" t="s">
        <v>171</v>
      </c>
      <c r="O7" s="170"/>
      <c r="P7" s="70" t="s">
        <v>68</v>
      </c>
      <c r="Q7" s="227"/>
      <c r="R7" s="70" t="s">
        <v>68</v>
      </c>
      <c r="S7" s="209"/>
      <c r="T7" s="297" t="s">
        <v>7</v>
      </c>
      <c r="U7" s="313"/>
      <c r="V7" s="325"/>
      <c r="W7" s="325">
        <f>P10</f>
        <v>7</v>
      </c>
      <c r="X7" s="313"/>
      <c r="Y7" s="326">
        <f>R10</f>
        <v>6</v>
      </c>
      <c r="Z7" s="325">
        <f>S10</f>
        <v>1</v>
      </c>
    </row>
    <row r="8" spans="1:26" ht="12" customHeight="1" thickBot="1">
      <c r="A8" s="129" t="s">
        <v>140</v>
      </c>
      <c r="B8" s="130" t="s">
        <v>137</v>
      </c>
      <c r="C8" s="201"/>
      <c r="D8" s="212" t="s">
        <v>68</v>
      </c>
      <c r="E8" s="201"/>
      <c r="F8" s="201"/>
      <c r="G8" s="201" t="s">
        <v>68</v>
      </c>
      <c r="H8" s="137"/>
      <c r="I8" s="292"/>
      <c r="J8" s="271"/>
      <c r="K8" s="271"/>
      <c r="L8" s="271"/>
      <c r="M8" s="188"/>
      <c r="N8" s="182" t="s">
        <v>172</v>
      </c>
      <c r="O8" s="169"/>
      <c r="P8" s="207" t="s">
        <v>68</v>
      </c>
      <c r="Q8" s="234"/>
      <c r="R8" s="207" t="s">
        <v>68</v>
      </c>
      <c r="S8" s="225"/>
      <c r="T8" s="297"/>
      <c r="U8" s="314"/>
      <c r="V8" s="325"/>
      <c r="W8" s="325"/>
      <c r="X8" s="314"/>
      <c r="Y8" s="283"/>
      <c r="Z8" s="325"/>
    </row>
    <row r="9" spans="1:26" ht="15" customHeight="1" thickBot="1">
      <c r="A9" s="142"/>
      <c r="B9" s="143" t="s">
        <v>138</v>
      </c>
      <c r="C9" s="203"/>
      <c r="D9" s="213" t="s">
        <v>68</v>
      </c>
      <c r="E9" s="203"/>
      <c r="F9" s="203"/>
      <c r="G9" s="203" t="s">
        <v>68</v>
      </c>
      <c r="H9" s="137"/>
      <c r="I9" s="288" t="s">
        <v>255</v>
      </c>
      <c r="J9" s="272" t="s">
        <v>254</v>
      </c>
      <c r="K9" s="277"/>
      <c r="L9" s="272" t="s">
        <v>254</v>
      </c>
      <c r="M9" s="178" t="s">
        <v>87</v>
      </c>
      <c r="N9" s="177" t="s">
        <v>173</v>
      </c>
      <c r="O9" s="37"/>
      <c r="P9" s="90" t="s">
        <v>68</v>
      </c>
      <c r="Q9" s="37"/>
      <c r="R9" s="235"/>
      <c r="S9" s="224" t="s">
        <v>68</v>
      </c>
      <c r="T9" s="326" t="s">
        <v>3</v>
      </c>
      <c r="U9" s="326">
        <f aca="true" t="shared" si="0" ref="U9:Z9">SUM(U3:U8)</f>
        <v>26</v>
      </c>
      <c r="V9" s="284">
        <f t="shared" si="0"/>
        <v>18</v>
      </c>
      <c r="W9" s="284">
        <f t="shared" si="0"/>
        <v>26</v>
      </c>
      <c r="X9" s="325">
        <f t="shared" si="0"/>
        <v>2</v>
      </c>
      <c r="Y9" s="326">
        <f t="shared" si="0"/>
        <v>52</v>
      </c>
      <c r="Z9" s="308">
        <f t="shared" si="0"/>
        <v>20</v>
      </c>
    </row>
    <row r="10" spans="1:26" ht="12" customHeight="1" thickBot="1">
      <c r="A10" s="127" t="s">
        <v>142</v>
      </c>
      <c r="B10" s="128" t="s">
        <v>143</v>
      </c>
      <c r="C10" s="238"/>
      <c r="D10" s="238" t="s">
        <v>68</v>
      </c>
      <c r="E10" s="238"/>
      <c r="F10" s="238"/>
      <c r="G10" s="238" t="s">
        <v>68</v>
      </c>
      <c r="H10" s="137"/>
      <c r="I10" s="289"/>
      <c r="J10" s="270"/>
      <c r="K10" s="270"/>
      <c r="L10" s="270"/>
      <c r="M10" s="189"/>
      <c r="N10" s="12" t="s">
        <v>3</v>
      </c>
      <c r="O10" s="181"/>
      <c r="P10" s="12">
        <v>7</v>
      </c>
      <c r="Q10" s="181"/>
      <c r="R10" s="12">
        <v>6</v>
      </c>
      <c r="S10" s="155">
        <v>1</v>
      </c>
      <c r="T10" s="283"/>
      <c r="U10" s="283"/>
      <c r="V10" s="314"/>
      <c r="W10" s="314"/>
      <c r="X10" s="325"/>
      <c r="Y10" s="283"/>
      <c r="Z10" s="308"/>
    </row>
    <row r="11" spans="1:26" ht="12" customHeight="1">
      <c r="A11" s="144" t="s">
        <v>14</v>
      </c>
      <c r="B11" s="130" t="s">
        <v>144</v>
      </c>
      <c r="C11" s="201" t="s">
        <v>68</v>
      </c>
      <c r="D11" s="201"/>
      <c r="E11" s="201"/>
      <c r="F11" s="205" t="s">
        <v>68</v>
      </c>
      <c r="G11" s="201"/>
      <c r="H11" s="137"/>
      <c r="I11" s="290"/>
      <c r="J11" s="271"/>
      <c r="K11" s="271"/>
      <c r="L11" s="271"/>
      <c r="M11" s="37"/>
      <c r="N11" s="20"/>
      <c r="O11" s="2"/>
      <c r="P11" s="2"/>
      <c r="Q11" s="2"/>
      <c r="T11" s="26"/>
      <c r="U11" s="26"/>
      <c r="V11" s="26"/>
      <c r="W11" s="322"/>
      <c r="X11" s="322"/>
      <c r="Y11" s="322"/>
      <c r="Z11" s="322"/>
    </row>
    <row r="12" spans="1:24" ht="12" customHeight="1">
      <c r="A12" s="131"/>
      <c r="B12" s="132" t="s">
        <v>128</v>
      </c>
      <c r="C12" s="205" t="s">
        <v>68</v>
      </c>
      <c r="D12" s="205"/>
      <c r="E12" s="205"/>
      <c r="F12" s="205" t="s">
        <v>68</v>
      </c>
      <c r="G12" s="205"/>
      <c r="H12" s="137"/>
      <c r="I12" s="288" t="s">
        <v>257</v>
      </c>
      <c r="J12" s="272" t="s">
        <v>254</v>
      </c>
      <c r="K12" s="272"/>
      <c r="L12" s="272" t="s">
        <v>254</v>
      </c>
      <c r="M12" s="26"/>
      <c r="N12" s="34"/>
      <c r="O12" s="26"/>
      <c r="P12" s="26"/>
      <c r="Q12" s="26"/>
      <c r="T12" s="37"/>
      <c r="U12" s="37"/>
      <c r="V12" s="37"/>
      <c r="W12" s="37"/>
      <c r="X12" s="37"/>
    </row>
    <row r="13" spans="1:24" ht="12" customHeight="1">
      <c r="A13" s="131"/>
      <c r="B13" s="132" t="s">
        <v>146</v>
      </c>
      <c r="C13" s="205" t="s">
        <v>68</v>
      </c>
      <c r="D13" s="205"/>
      <c r="E13" s="205"/>
      <c r="F13" s="205" t="s">
        <v>68</v>
      </c>
      <c r="G13" s="205"/>
      <c r="H13" s="137"/>
      <c r="I13" s="291"/>
      <c r="J13" s="270"/>
      <c r="K13" s="270"/>
      <c r="L13" s="270"/>
      <c r="M13" s="31"/>
      <c r="N13" s="158"/>
      <c r="O13" s="322"/>
      <c r="P13" s="322"/>
      <c r="Q13" s="37"/>
      <c r="R13" s="47"/>
      <c r="S13" s="26"/>
      <c r="T13" s="37"/>
      <c r="U13" s="37"/>
      <c r="V13" s="37"/>
      <c r="W13" s="37"/>
      <c r="X13" s="37"/>
    </row>
    <row r="14" spans="1:24" ht="12" customHeight="1">
      <c r="A14" s="131"/>
      <c r="B14" s="132" t="s">
        <v>147</v>
      </c>
      <c r="C14" s="205" t="s">
        <v>68</v>
      </c>
      <c r="D14" s="205"/>
      <c r="E14" s="205"/>
      <c r="F14" s="205" t="s">
        <v>68</v>
      </c>
      <c r="G14" s="205"/>
      <c r="H14" s="163"/>
      <c r="I14" s="292"/>
      <c r="J14" s="271"/>
      <c r="K14" s="271"/>
      <c r="L14" s="271"/>
      <c r="M14" s="65"/>
      <c r="N14" s="158"/>
      <c r="O14" s="322"/>
      <c r="P14" s="322"/>
      <c r="Q14" s="37"/>
      <c r="R14" s="47"/>
      <c r="S14" s="26"/>
      <c r="T14" s="37"/>
      <c r="U14" s="37"/>
      <c r="V14" s="37"/>
      <c r="W14" s="37"/>
      <c r="X14" s="37"/>
    </row>
    <row r="15" spans="1:26" ht="15" customHeight="1" thickBot="1">
      <c r="A15" s="131"/>
      <c r="B15" s="132" t="s">
        <v>148</v>
      </c>
      <c r="C15" s="205" t="s">
        <v>68</v>
      </c>
      <c r="D15" s="205"/>
      <c r="E15" s="205"/>
      <c r="F15" s="205" t="s">
        <v>68</v>
      </c>
      <c r="G15" s="205"/>
      <c r="H15" s="165"/>
      <c r="I15" s="145" t="s">
        <v>127</v>
      </c>
      <c r="J15" s="203" t="s">
        <v>68</v>
      </c>
      <c r="K15" s="146"/>
      <c r="L15" s="207" t="s">
        <v>68</v>
      </c>
      <c r="M15" s="2"/>
      <c r="N15" s="158"/>
      <c r="O15" s="26"/>
      <c r="P15" s="26"/>
      <c r="Q15" s="26"/>
      <c r="R15" s="26"/>
      <c r="S15" s="26"/>
      <c r="T15" s="26"/>
      <c r="U15" s="26"/>
      <c r="V15" s="26"/>
      <c r="W15" s="26"/>
      <c r="X15" s="37"/>
      <c r="Y15" s="37"/>
      <c r="Z15" s="37"/>
    </row>
    <row r="16" spans="1:26" ht="12.75" customHeight="1">
      <c r="A16" s="131"/>
      <c r="B16" s="132" t="s">
        <v>149</v>
      </c>
      <c r="C16" s="205" t="s">
        <v>68</v>
      </c>
      <c r="D16" s="205"/>
      <c r="E16" s="205"/>
      <c r="F16" s="205" t="s">
        <v>68</v>
      </c>
      <c r="G16" s="205"/>
      <c r="H16" s="163" t="s">
        <v>22</v>
      </c>
      <c r="I16" s="160" t="s">
        <v>124</v>
      </c>
      <c r="J16" s="201" t="s">
        <v>68</v>
      </c>
      <c r="K16" s="201" t="s">
        <v>68</v>
      </c>
      <c r="L16" s="208"/>
      <c r="M16" s="37"/>
      <c r="N16" s="158"/>
      <c r="O16" s="158"/>
      <c r="P16" s="176"/>
      <c r="Q16" s="158"/>
      <c r="R16" s="158"/>
      <c r="S16" s="158"/>
      <c r="T16" s="26"/>
      <c r="U16" s="26"/>
      <c r="V16" s="26"/>
      <c r="W16" s="26"/>
      <c r="X16" s="26"/>
      <c r="Y16" s="26"/>
      <c r="Z16" s="26"/>
    </row>
    <row r="17" spans="1:26" ht="12" customHeight="1">
      <c r="A17" s="131"/>
      <c r="B17" s="132" t="s">
        <v>150</v>
      </c>
      <c r="C17" s="205" t="s">
        <v>68</v>
      </c>
      <c r="D17" s="205"/>
      <c r="E17" s="205"/>
      <c r="F17" s="205" t="s">
        <v>68</v>
      </c>
      <c r="G17" s="205"/>
      <c r="H17" s="172"/>
      <c r="I17" s="157" t="s">
        <v>129</v>
      </c>
      <c r="J17" s="202" t="s">
        <v>68</v>
      </c>
      <c r="K17" s="202" t="s">
        <v>68</v>
      </c>
      <c r="L17" s="70"/>
      <c r="M17" s="37"/>
      <c r="N17" s="124"/>
      <c r="O17" s="158"/>
      <c r="P17" s="176"/>
      <c r="Q17" s="158"/>
      <c r="R17" s="158"/>
      <c r="S17" s="158"/>
      <c r="T17" s="26"/>
      <c r="U17" s="26"/>
      <c r="V17" s="26"/>
      <c r="W17" s="26"/>
      <c r="X17" s="26"/>
      <c r="Y17" s="26"/>
      <c r="Z17" s="26"/>
    </row>
    <row r="18" spans="1:24" ht="12" customHeight="1">
      <c r="A18" s="131"/>
      <c r="B18" s="132" t="s">
        <v>125</v>
      </c>
      <c r="C18" s="205" t="s">
        <v>68</v>
      </c>
      <c r="D18" s="205"/>
      <c r="E18" s="205"/>
      <c r="F18" s="205" t="s">
        <v>68</v>
      </c>
      <c r="G18" s="205"/>
      <c r="H18" s="160"/>
      <c r="I18" s="157" t="s">
        <v>259</v>
      </c>
      <c r="J18" s="205" t="s">
        <v>68</v>
      </c>
      <c r="K18" s="205" t="s">
        <v>68</v>
      </c>
      <c r="L18" s="209"/>
      <c r="M18" s="37"/>
      <c r="N18" s="47"/>
      <c r="O18" s="158"/>
      <c r="P18" s="176"/>
      <c r="Q18" s="158"/>
      <c r="R18" s="158"/>
      <c r="S18" s="158"/>
      <c r="T18" s="26"/>
      <c r="U18" s="26"/>
      <c r="V18" s="26"/>
      <c r="W18" s="26"/>
      <c r="X18" s="20"/>
    </row>
    <row r="19" spans="1:26" ht="12" customHeight="1">
      <c r="A19" s="131"/>
      <c r="B19" s="132" t="s">
        <v>151</v>
      </c>
      <c r="C19" s="205" t="s">
        <v>68</v>
      </c>
      <c r="D19" s="205"/>
      <c r="E19" s="205"/>
      <c r="F19" s="205" t="s">
        <v>68</v>
      </c>
      <c r="G19" s="205"/>
      <c r="H19" s="131"/>
      <c r="I19" s="139" t="s">
        <v>258</v>
      </c>
      <c r="J19" s="201" t="s">
        <v>68</v>
      </c>
      <c r="K19" s="201" t="s">
        <v>68</v>
      </c>
      <c r="L19" s="210"/>
      <c r="M19" s="37"/>
      <c r="N19" s="53"/>
      <c r="O19" s="158"/>
      <c r="P19" s="176"/>
      <c r="Q19" s="158"/>
      <c r="R19" s="158"/>
      <c r="S19" s="158"/>
      <c r="T19" s="20"/>
      <c r="U19" s="275"/>
      <c r="V19" s="276"/>
      <c r="W19" s="276"/>
      <c r="X19" s="276"/>
      <c r="Y19" s="276"/>
      <c r="Z19" s="276"/>
    </row>
    <row r="20" spans="1:26" ht="12" customHeight="1">
      <c r="A20" s="131"/>
      <c r="B20" s="132" t="s">
        <v>152</v>
      </c>
      <c r="C20" s="205" t="s">
        <v>68</v>
      </c>
      <c r="D20" s="205"/>
      <c r="E20" s="205"/>
      <c r="F20" s="205" t="s">
        <v>68</v>
      </c>
      <c r="G20" s="205"/>
      <c r="H20" s="131"/>
      <c r="I20" s="265" t="s">
        <v>307</v>
      </c>
      <c r="J20" s="266" t="s">
        <v>68</v>
      </c>
      <c r="K20" s="202" t="s">
        <v>68</v>
      </c>
      <c r="L20" s="210"/>
      <c r="M20" s="37"/>
      <c r="N20" s="37"/>
      <c r="O20" s="37"/>
      <c r="P20" s="37"/>
      <c r="Q20" s="37"/>
      <c r="R20" s="37"/>
      <c r="S20" s="37"/>
      <c r="T20" s="20"/>
      <c r="U20" s="276"/>
      <c r="V20" s="276"/>
      <c r="W20" s="276"/>
      <c r="X20" s="276"/>
      <c r="Y20" s="276"/>
      <c r="Z20" s="276"/>
    </row>
    <row r="21" spans="1:26" ht="12" customHeight="1">
      <c r="A21" s="131"/>
      <c r="B21" s="132" t="s">
        <v>153</v>
      </c>
      <c r="C21" s="205" t="s">
        <v>68</v>
      </c>
      <c r="D21" s="205"/>
      <c r="E21" s="205"/>
      <c r="F21" s="205" t="s">
        <v>68</v>
      </c>
      <c r="G21" s="205"/>
      <c r="H21" s="172" t="s">
        <v>182</v>
      </c>
      <c r="I21" s="131" t="s">
        <v>128</v>
      </c>
      <c r="J21" s="211" t="s">
        <v>68</v>
      </c>
      <c r="K21" s="232"/>
      <c r="L21" s="201" t="s">
        <v>68</v>
      </c>
      <c r="M21" s="37"/>
      <c r="N21" s="37"/>
      <c r="O21" s="26"/>
      <c r="P21" s="26"/>
      <c r="Q21" s="26"/>
      <c r="R21" s="26"/>
      <c r="S21" s="26"/>
      <c r="T21" s="20"/>
      <c r="U21" s="276"/>
      <c r="V21" s="276"/>
      <c r="W21" s="276"/>
      <c r="X21" s="276"/>
      <c r="Y21" s="276"/>
      <c r="Z21" s="276"/>
    </row>
    <row r="22" spans="1:26" ht="12" customHeight="1">
      <c r="A22" s="131"/>
      <c r="B22" s="132" t="s">
        <v>154</v>
      </c>
      <c r="C22" s="205" t="s">
        <v>68</v>
      </c>
      <c r="D22" s="205"/>
      <c r="E22" s="205"/>
      <c r="F22" s="205" t="s">
        <v>68</v>
      </c>
      <c r="G22" s="205"/>
      <c r="H22" s="160"/>
      <c r="I22" s="141" t="s">
        <v>125</v>
      </c>
      <c r="J22" s="216" t="s">
        <v>68</v>
      </c>
      <c r="K22" s="70"/>
      <c r="L22" s="205" t="s">
        <v>68</v>
      </c>
      <c r="M22" s="37"/>
      <c r="N22" s="37"/>
      <c r="O22" s="37"/>
      <c r="P22" s="26"/>
      <c r="Q22" s="26"/>
      <c r="T22" s="20"/>
      <c r="U22" s="276"/>
      <c r="V22" s="276"/>
      <c r="W22" s="276"/>
      <c r="X22" s="276"/>
      <c r="Y22" s="276"/>
      <c r="Z22" s="276"/>
    </row>
    <row r="23" spans="1:26" ht="12" customHeight="1">
      <c r="A23" s="131"/>
      <c r="B23" s="132" t="s">
        <v>155</v>
      </c>
      <c r="C23" s="205" t="s">
        <v>68</v>
      </c>
      <c r="D23" s="205"/>
      <c r="E23" s="205"/>
      <c r="F23" s="205" t="s">
        <v>68</v>
      </c>
      <c r="G23" s="205"/>
      <c r="H23" s="172"/>
      <c r="I23" s="291" t="s">
        <v>260</v>
      </c>
      <c r="J23" s="280" t="s">
        <v>68</v>
      </c>
      <c r="K23" s="282"/>
      <c r="L23" s="328" t="s">
        <v>68</v>
      </c>
      <c r="M23" s="37"/>
      <c r="N23" s="278"/>
      <c r="O23" s="318"/>
      <c r="P23" s="318"/>
      <c r="Q23" s="318"/>
      <c r="R23" s="318"/>
      <c r="S23" s="318"/>
      <c r="T23" s="20"/>
      <c r="U23" s="276"/>
      <c r="V23" s="276"/>
      <c r="W23" s="276"/>
      <c r="X23" s="276"/>
      <c r="Y23" s="276"/>
      <c r="Z23" s="276"/>
    </row>
    <row r="24" spans="1:25" ht="12" customHeight="1" thickBot="1">
      <c r="A24" s="131"/>
      <c r="B24" s="132" t="s">
        <v>156</v>
      </c>
      <c r="C24" s="205" t="s">
        <v>68</v>
      </c>
      <c r="D24" s="205"/>
      <c r="E24" s="205"/>
      <c r="F24" s="205" t="s">
        <v>68</v>
      </c>
      <c r="G24" s="205"/>
      <c r="H24" s="173"/>
      <c r="I24" s="279"/>
      <c r="J24" s="281"/>
      <c r="K24" s="327"/>
      <c r="L24" s="329"/>
      <c r="M24" s="37"/>
      <c r="N24" s="318"/>
      <c r="O24" s="318"/>
      <c r="P24" s="318"/>
      <c r="Q24" s="318"/>
      <c r="R24" s="318"/>
      <c r="S24" s="318"/>
      <c r="T24" s="324"/>
      <c r="U24" s="324"/>
      <c r="V24" s="324"/>
      <c r="W24" s="324"/>
      <c r="X24" s="324"/>
      <c r="Y24" s="324"/>
    </row>
    <row r="25" spans="1:25" ht="12" customHeight="1">
      <c r="A25" s="131"/>
      <c r="B25" s="132" t="s">
        <v>157</v>
      </c>
      <c r="C25" s="205" t="s">
        <v>68</v>
      </c>
      <c r="D25" s="205"/>
      <c r="E25" s="205"/>
      <c r="F25" s="205" t="s">
        <v>68</v>
      </c>
      <c r="G25" s="205"/>
      <c r="H25" s="160" t="s">
        <v>27</v>
      </c>
      <c r="I25" s="166" t="s">
        <v>128</v>
      </c>
      <c r="J25" s="218" t="s">
        <v>68</v>
      </c>
      <c r="K25" s="214" t="s">
        <v>68</v>
      </c>
      <c r="L25" s="219"/>
      <c r="M25" s="37"/>
      <c r="N25" s="318"/>
      <c r="O25" s="318"/>
      <c r="P25" s="318"/>
      <c r="Q25" s="318"/>
      <c r="R25" s="318"/>
      <c r="S25" s="318"/>
      <c r="T25" s="324"/>
      <c r="U25" s="324"/>
      <c r="V25" s="324"/>
      <c r="W25" s="324"/>
      <c r="X25" s="324"/>
      <c r="Y25" s="324"/>
    </row>
    <row r="26" spans="1:25" ht="12" customHeight="1">
      <c r="A26" s="131"/>
      <c r="B26" s="132" t="s">
        <v>158</v>
      </c>
      <c r="C26" s="205" t="s">
        <v>68</v>
      </c>
      <c r="D26" s="205"/>
      <c r="E26" s="205"/>
      <c r="F26" s="205" t="s">
        <v>68</v>
      </c>
      <c r="G26" s="205"/>
      <c r="H26" s="172"/>
      <c r="I26" s="157" t="s">
        <v>258</v>
      </c>
      <c r="J26" s="220" t="s">
        <v>68</v>
      </c>
      <c r="K26" s="70" t="s">
        <v>68</v>
      </c>
      <c r="L26" s="209"/>
      <c r="M26" s="37"/>
      <c r="N26" s="47"/>
      <c r="O26" s="37"/>
      <c r="P26" s="26"/>
      <c r="Q26" s="26"/>
      <c r="T26" s="324"/>
      <c r="U26" s="324"/>
      <c r="V26" s="324"/>
      <c r="W26" s="324"/>
      <c r="X26" s="324"/>
      <c r="Y26" s="324"/>
    </row>
    <row r="27" spans="1:25" ht="12" customHeight="1" thickBot="1">
      <c r="A27" s="131"/>
      <c r="B27" s="132" t="s">
        <v>144</v>
      </c>
      <c r="C27" s="205"/>
      <c r="D27" s="205" t="s">
        <v>68</v>
      </c>
      <c r="E27" s="205"/>
      <c r="F27" s="205" t="s">
        <v>68</v>
      </c>
      <c r="G27" s="205"/>
      <c r="H27" s="173"/>
      <c r="I27" s="142" t="s">
        <v>126</v>
      </c>
      <c r="J27" s="221" t="s">
        <v>68</v>
      </c>
      <c r="K27" s="146"/>
      <c r="L27" s="222" t="s">
        <v>68</v>
      </c>
      <c r="M27" s="54"/>
      <c r="N27" s="47"/>
      <c r="O27" s="26"/>
      <c r="P27" s="26"/>
      <c r="Q27" s="26"/>
      <c r="R27" s="26"/>
      <c r="S27" s="26"/>
      <c r="T27" s="324"/>
      <c r="U27" s="324"/>
      <c r="V27" s="324"/>
      <c r="W27" s="324"/>
      <c r="X27" s="324"/>
      <c r="Y27" s="324"/>
    </row>
    <row r="28" spans="1:24" ht="12" customHeight="1">
      <c r="A28" s="131"/>
      <c r="B28" s="132" t="s">
        <v>145</v>
      </c>
      <c r="C28" s="205"/>
      <c r="D28" s="205" t="s">
        <v>68</v>
      </c>
      <c r="E28" s="205"/>
      <c r="F28" s="205" t="s">
        <v>68</v>
      </c>
      <c r="G28" s="205"/>
      <c r="H28" s="172" t="s">
        <v>28</v>
      </c>
      <c r="I28" s="166" t="s">
        <v>258</v>
      </c>
      <c r="J28" s="223" t="s">
        <v>68</v>
      </c>
      <c r="K28" s="214" t="s">
        <v>68</v>
      </c>
      <c r="L28" s="224"/>
      <c r="M28" s="18"/>
      <c r="N28" s="47"/>
      <c r="O28" s="26"/>
      <c r="P28" s="26"/>
      <c r="Q28" s="26"/>
      <c r="R28" s="26"/>
      <c r="S28" s="26"/>
      <c r="T28" s="20"/>
      <c r="U28" s="20"/>
      <c r="W28" s="20"/>
      <c r="X28" s="20"/>
    </row>
    <row r="29" spans="1:24" ht="12" customHeight="1" thickBot="1">
      <c r="A29" s="131"/>
      <c r="B29" s="132" t="s">
        <v>159</v>
      </c>
      <c r="C29" s="205"/>
      <c r="D29" s="205" t="s">
        <v>68</v>
      </c>
      <c r="E29" s="205"/>
      <c r="F29" s="205" t="s">
        <v>68</v>
      </c>
      <c r="G29" s="205"/>
      <c r="H29" s="174"/>
      <c r="I29" s="167" t="s">
        <v>124</v>
      </c>
      <c r="J29" s="217" t="s">
        <v>68</v>
      </c>
      <c r="K29" s="225" t="s">
        <v>68</v>
      </c>
      <c r="L29" s="225"/>
      <c r="M29" s="18"/>
      <c r="N29" s="34"/>
      <c r="O29" s="26"/>
      <c r="P29" s="26"/>
      <c r="Q29" s="26"/>
      <c r="R29" s="26"/>
      <c r="S29" s="26"/>
      <c r="T29" s="20"/>
      <c r="U29" s="20"/>
      <c r="W29" s="20"/>
      <c r="X29" s="20"/>
    </row>
    <row r="30" spans="1:24" ht="12" customHeight="1">
      <c r="A30" s="131"/>
      <c r="B30" s="132" t="s">
        <v>160</v>
      </c>
      <c r="C30" s="205"/>
      <c r="D30" s="205" t="s">
        <v>68</v>
      </c>
      <c r="E30" s="205"/>
      <c r="F30" s="205" t="s">
        <v>68</v>
      </c>
      <c r="G30" s="205"/>
      <c r="H30" s="172" t="s">
        <v>29</v>
      </c>
      <c r="I30" s="166" t="s">
        <v>130</v>
      </c>
      <c r="J30" s="226" t="s">
        <v>68</v>
      </c>
      <c r="K30" s="215"/>
      <c r="L30" s="218" t="s">
        <v>68</v>
      </c>
      <c r="M30" s="18"/>
      <c r="N30" s="34"/>
      <c r="O30" s="26"/>
      <c r="P30" s="26"/>
      <c r="Q30" s="26"/>
      <c r="R30" s="26"/>
      <c r="S30" s="26"/>
      <c r="T30" s="20"/>
      <c r="U30" s="20"/>
      <c r="W30" s="20"/>
      <c r="X30" s="20"/>
    </row>
    <row r="31" spans="1:24" ht="12" customHeight="1">
      <c r="A31" s="131"/>
      <c r="B31" s="133" t="s">
        <v>161</v>
      </c>
      <c r="C31" s="205"/>
      <c r="D31" s="205" t="s">
        <v>68</v>
      </c>
      <c r="E31" s="205"/>
      <c r="F31" s="205" t="s">
        <v>68</v>
      </c>
      <c r="G31" s="205"/>
      <c r="H31" s="172"/>
      <c r="I31" s="157" t="s">
        <v>131</v>
      </c>
      <c r="J31" s="220" t="s">
        <v>68</v>
      </c>
      <c r="K31" s="205"/>
      <c r="L31" s="206" t="s">
        <v>68</v>
      </c>
      <c r="M31" s="18"/>
      <c r="N31" s="34"/>
      <c r="O31" s="26"/>
      <c r="P31" s="26"/>
      <c r="Q31" s="26"/>
      <c r="R31" s="26"/>
      <c r="S31" s="26"/>
      <c r="T31" s="20"/>
      <c r="U31" s="20"/>
      <c r="W31" s="20"/>
      <c r="X31" s="20"/>
    </row>
    <row r="32" spans="1:24" ht="12" customHeight="1">
      <c r="A32" s="131"/>
      <c r="B32" s="134" t="s">
        <v>162</v>
      </c>
      <c r="C32" s="205"/>
      <c r="D32" s="205" t="s">
        <v>68</v>
      </c>
      <c r="E32" s="205"/>
      <c r="F32" s="205" t="s">
        <v>68</v>
      </c>
      <c r="G32" s="205"/>
      <c r="H32" s="172"/>
      <c r="I32" s="157" t="s">
        <v>132</v>
      </c>
      <c r="J32" s="227" t="s">
        <v>68</v>
      </c>
      <c r="K32" s="205"/>
      <c r="L32" s="209" t="s">
        <v>68</v>
      </c>
      <c r="M32" s="18"/>
      <c r="N32" s="34"/>
      <c r="O32" s="26"/>
      <c r="P32" s="26"/>
      <c r="Q32" s="26"/>
      <c r="R32" s="26"/>
      <c r="S32" s="26"/>
      <c r="T32" s="20"/>
      <c r="U32" s="20"/>
      <c r="W32" s="20"/>
      <c r="X32" s="20"/>
    </row>
    <row r="33" spans="1:24" ht="12" customHeight="1">
      <c r="A33" s="131"/>
      <c r="B33" s="134" t="s">
        <v>272</v>
      </c>
      <c r="C33" s="205"/>
      <c r="D33" s="205" t="s">
        <v>68</v>
      </c>
      <c r="E33" s="205"/>
      <c r="F33" s="205" t="s">
        <v>68</v>
      </c>
      <c r="G33" s="205"/>
      <c r="H33" s="172"/>
      <c r="I33" s="157" t="s">
        <v>261</v>
      </c>
      <c r="J33" s="227" t="s">
        <v>68</v>
      </c>
      <c r="K33" s="70"/>
      <c r="L33" s="209" t="s">
        <v>68</v>
      </c>
      <c r="M33" s="2"/>
      <c r="N33" s="34"/>
      <c r="O33" s="26"/>
      <c r="P33" s="26"/>
      <c r="Q33" s="26"/>
      <c r="R33" s="26"/>
      <c r="S33" s="26"/>
      <c r="T33" s="20"/>
      <c r="U33" s="20"/>
      <c r="W33" s="20"/>
      <c r="X33" s="20"/>
    </row>
    <row r="34" spans="1:24" ht="12" customHeight="1">
      <c r="A34" s="131"/>
      <c r="B34" s="134" t="s">
        <v>163</v>
      </c>
      <c r="C34" s="205"/>
      <c r="D34" s="205" t="s">
        <v>68</v>
      </c>
      <c r="E34" s="205"/>
      <c r="F34" s="205" t="s">
        <v>68</v>
      </c>
      <c r="G34" s="205"/>
      <c r="H34" s="172"/>
      <c r="I34" s="157" t="s">
        <v>258</v>
      </c>
      <c r="J34" s="227" t="s">
        <v>68</v>
      </c>
      <c r="K34" s="70"/>
      <c r="L34" s="209" t="s">
        <v>68</v>
      </c>
      <c r="M34" s="2"/>
      <c r="N34" s="34"/>
      <c r="O34" s="26"/>
      <c r="P34" s="26"/>
      <c r="Q34" s="26"/>
      <c r="R34" s="26"/>
      <c r="S34" s="26"/>
      <c r="T34" s="20"/>
      <c r="U34" s="20"/>
      <c r="W34" s="20"/>
      <c r="X34" s="20"/>
    </row>
    <row r="35" spans="1:24" ht="12" customHeight="1">
      <c r="A35" s="131"/>
      <c r="B35" s="134" t="s">
        <v>164</v>
      </c>
      <c r="C35" s="205"/>
      <c r="D35" s="205" t="s">
        <v>68</v>
      </c>
      <c r="E35" s="205"/>
      <c r="F35" s="205" t="s">
        <v>68</v>
      </c>
      <c r="G35" s="205"/>
      <c r="H35" s="172"/>
      <c r="I35" s="168" t="s">
        <v>262</v>
      </c>
      <c r="J35" s="228" t="s">
        <v>68</v>
      </c>
      <c r="K35" s="229"/>
      <c r="L35" s="230" t="s">
        <v>68</v>
      </c>
      <c r="M35" s="2"/>
      <c r="N35" s="34"/>
      <c r="O35" s="26"/>
      <c r="P35" s="26"/>
      <c r="Q35" s="26"/>
      <c r="R35" s="26"/>
      <c r="S35" s="26"/>
      <c r="T35" s="20"/>
      <c r="U35" s="20"/>
      <c r="W35" s="20"/>
      <c r="X35" s="20"/>
    </row>
    <row r="36" spans="1:24" ht="12" customHeight="1">
      <c r="A36" s="131"/>
      <c r="B36" s="134" t="s">
        <v>165</v>
      </c>
      <c r="C36" s="205"/>
      <c r="D36" s="205" t="s">
        <v>68</v>
      </c>
      <c r="E36" s="205"/>
      <c r="F36" s="205" t="s">
        <v>68</v>
      </c>
      <c r="G36" s="205"/>
      <c r="H36" s="156"/>
      <c r="I36" s="159" t="s">
        <v>3</v>
      </c>
      <c r="J36" s="12">
        <v>26</v>
      </c>
      <c r="K36" s="12">
        <v>12</v>
      </c>
      <c r="L36" s="12">
        <v>14</v>
      </c>
      <c r="M36" s="2"/>
      <c r="N36" s="161" t="s">
        <v>253</v>
      </c>
      <c r="O36" s="26"/>
      <c r="P36" s="26"/>
      <c r="Q36" s="26"/>
      <c r="R36" s="26"/>
      <c r="S36" s="26"/>
      <c r="T36" s="20"/>
      <c r="U36" s="20"/>
      <c r="W36" s="20"/>
      <c r="X36" s="20"/>
    </row>
    <row r="37" spans="1:24" ht="12" customHeight="1">
      <c r="A37" s="131"/>
      <c r="B37" s="134" t="s">
        <v>166</v>
      </c>
      <c r="C37" s="205"/>
      <c r="D37" s="205" t="s">
        <v>68</v>
      </c>
      <c r="E37" s="205"/>
      <c r="F37" s="205" t="s">
        <v>68</v>
      </c>
      <c r="G37" s="205"/>
      <c r="H37" s="20"/>
      <c r="I37" s="1"/>
      <c r="J37" s="2"/>
      <c r="K37" s="2"/>
      <c r="L37" s="26"/>
      <c r="M37" s="2"/>
      <c r="N37" s="20"/>
      <c r="O37" s="26"/>
      <c r="P37" s="26"/>
      <c r="Q37" s="26"/>
      <c r="R37" s="26"/>
      <c r="S37" s="26"/>
      <c r="T37" s="20"/>
      <c r="U37" s="20"/>
      <c r="W37" s="20"/>
      <c r="X37" s="20"/>
    </row>
    <row r="38" spans="1:24" ht="12" customHeight="1">
      <c r="A38" s="131"/>
      <c r="B38" s="193" t="s">
        <v>167</v>
      </c>
      <c r="C38" s="205"/>
      <c r="D38" s="205" t="s">
        <v>68</v>
      </c>
      <c r="E38" s="205"/>
      <c r="F38" s="205" t="s">
        <v>68</v>
      </c>
      <c r="G38" s="205"/>
      <c r="H38" s="20"/>
      <c r="I38" s="1"/>
      <c r="J38" s="2"/>
      <c r="K38" s="2"/>
      <c r="L38" s="26"/>
      <c r="M38" s="2"/>
      <c r="N38" s="20"/>
      <c r="O38" s="26"/>
      <c r="P38" s="26"/>
      <c r="Q38" s="26"/>
      <c r="R38" s="26"/>
      <c r="S38" s="26"/>
      <c r="T38" s="20"/>
      <c r="U38" s="20"/>
      <c r="W38" s="20"/>
      <c r="X38" s="20"/>
    </row>
    <row r="39" spans="1:24" ht="12" customHeight="1">
      <c r="A39" s="131"/>
      <c r="B39" s="132" t="s">
        <v>128</v>
      </c>
      <c r="C39" s="205"/>
      <c r="D39" s="205" t="s">
        <v>68</v>
      </c>
      <c r="E39" s="205"/>
      <c r="F39" s="205" t="s">
        <v>68</v>
      </c>
      <c r="G39" s="205"/>
      <c r="H39" s="37"/>
      <c r="I39" s="191"/>
      <c r="J39" s="37"/>
      <c r="K39" s="37"/>
      <c r="L39" s="26"/>
      <c r="M39" s="2"/>
      <c r="N39" s="20"/>
      <c r="O39" s="26"/>
      <c r="P39" s="26"/>
      <c r="Q39" s="26"/>
      <c r="R39" s="26"/>
      <c r="S39" s="26"/>
      <c r="T39" s="20"/>
      <c r="U39" s="20"/>
      <c r="W39" s="20"/>
      <c r="X39" s="20"/>
    </row>
    <row r="40" spans="1:24" ht="12" customHeight="1">
      <c r="A40" s="131"/>
      <c r="B40" s="132" t="s">
        <v>149</v>
      </c>
      <c r="C40" s="205"/>
      <c r="D40" s="205" t="s">
        <v>68</v>
      </c>
      <c r="E40" s="205"/>
      <c r="F40" s="205" t="s">
        <v>68</v>
      </c>
      <c r="G40" s="205"/>
      <c r="H40" s="37"/>
      <c r="I40" s="26"/>
      <c r="J40" s="37"/>
      <c r="K40" s="37"/>
      <c r="L40" s="26"/>
      <c r="M40" s="2"/>
      <c r="N40" s="20"/>
      <c r="O40" s="26"/>
      <c r="P40" s="26"/>
      <c r="Q40" s="26"/>
      <c r="R40" s="26"/>
      <c r="S40" s="26"/>
      <c r="T40" s="20"/>
      <c r="U40" s="20"/>
      <c r="W40" s="20"/>
      <c r="X40" s="20"/>
    </row>
    <row r="41" spans="1:24" ht="12" customHeight="1">
      <c r="A41" s="131"/>
      <c r="B41" s="194" t="s">
        <v>262</v>
      </c>
      <c r="C41" s="200"/>
      <c r="D41" s="200" t="s">
        <v>68</v>
      </c>
      <c r="E41" s="200"/>
      <c r="F41" s="205" t="s">
        <v>68</v>
      </c>
      <c r="G41" s="200"/>
      <c r="H41" s="37"/>
      <c r="I41" s="26"/>
      <c r="J41" s="37"/>
      <c r="K41" s="37"/>
      <c r="L41" s="26"/>
      <c r="M41" s="2"/>
      <c r="N41" s="20"/>
      <c r="O41" s="26"/>
      <c r="P41" s="26"/>
      <c r="Q41" s="26"/>
      <c r="R41" s="26"/>
      <c r="S41" s="26"/>
      <c r="T41" s="20"/>
      <c r="U41" s="20"/>
      <c r="W41" s="20"/>
      <c r="X41" s="20"/>
    </row>
    <row r="42" spans="1:24" ht="12" customHeight="1">
      <c r="A42" s="196"/>
      <c r="B42" s="159" t="s">
        <v>3</v>
      </c>
      <c r="C42" s="15">
        <v>18</v>
      </c>
      <c r="D42" s="15">
        <v>19</v>
      </c>
      <c r="E42" s="15">
        <v>2</v>
      </c>
      <c r="F42" s="15">
        <v>34</v>
      </c>
      <c r="G42" s="15">
        <v>5</v>
      </c>
      <c r="H42" s="47"/>
      <c r="I42" s="171"/>
      <c r="J42" s="171"/>
      <c r="K42" s="171"/>
      <c r="L42" s="171"/>
      <c r="M42" s="2"/>
      <c r="O42" s="175"/>
      <c r="P42" s="76"/>
      <c r="Q42" s="175"/>
      <c r="R42" s="175"/>
      <c r="S42" s="175"/>
      <c r="T42" s="20"/>
      <c r="U42" s="20"/>
      <c r="W42" s="20"/>
      <c r="X42" s="20"/>
    </row>
    <row r="43" spans="1:24" ht="12" customHeight="1">
      <c r="A43" s="27"/>
      <c r="B43" s="298" t="s">
        <v>70</v>
      </c>
      <c r="C43" s="268"/>
      <c r="D43" s="268"/>
      <c r="E43" s="268"/>
      <c r="F43" s="268"/>
      <c r="G43" s="268"/>
      <c r="H43" s="47"/>
      <c r="I43" s="273"/>
      <c r="J43" s="274"/>
      <c r="K43" s="274"/>
      <c r="L43" s="274"/>
      <c r="M43" s="2"/>
      <c r="N43" s="20"/>
      <c r="O43" s="2"/>
      <c r="P43" s="2"/>
      <c r="Q43" s="2"/>
      <c r="T43" s="20"/>
      <c r="U43" s="20"/>
      <c r="W43" s="20"/>
      <c r="X43" s="20"/>
    </row>
    <row r="44" spans="1:24" ht="12" customHeight="1">
      <c r="A44" s="27"/>
      <c r="B44" s="268"/>
      <c r="C44" s="268"/>
      <c r="D44" s="268"/>
      <c r="E44" s="268"/>
      <c r="F44" s="268"/>
      <c r="G44" s="268"/>
      <c r="H44" s="47"/>
      <c r="I44" s="274"/>
      <c r="J44" s="274"/>
      <c r="K44" s="274"/>
      <c r="L44" s="274"/>
      <c r="M44" s="2"/>
      <c r="N44" s="20"/>
      <c r="O44" s="2"/>
      <c r="P44" s="2"/>
      <c r="Q44" s="2"/>
      <c r="T44" s="20"/>
      <c r="U44" s="20"/>
      <c r="W44" s="20"/>
      <c r="X44" s="20"/>
    </row>
    <row r="45" spans="1:24" ht="12" customHeight="1">
      <c r="A45" s="27"/>
      <c r="B45" s="268"/>
      <c r="C45" s="268"/>
      <c r="D45" s="268"/>
      <c r="E45" s="268"/>
      <c r="F45" s="268"/>
      <c r="G45" s="268"/>
      <c r="H45" s="47"/>
      <c r="I45" s="274"/>
      <c r="J45" s="274"/>
      <c r="K45" s="274"/>
      <c r="L45" s="274"/>
      <c r="M45" s="2"/>
      <c r="N45" s="20"/>
      <c r="O45" s="2"/>
      <c r="P45" s="2"/>
      <c r="Q45" s="2"/>
      <c r="T45" s="20"/>
      <c r="U45" s="20"/>
      <c r="W45" s="20"/>
      <c r="X45" s="20"/>
    </row>
    <row r="46" spans="1:24" ht="54" customHeight="1">
      <c r="A46" s="34"/>
      <c r="B46" s="285" t="s">
        <v>253</v>
      </c>
      <c r="C46" s="285"/>
      <c r="D46" s="285"/>
      <c r="E46" s="285"/>
      <c r="F46" s="285"/>
      <c r="G46" s="285"/>
      <c r="H46" s="47"/>
      <c r="I46" s="47"/>
      <c r="J46" s="2"/>
      <c r="L46" s="37"/>
      <c r="T46" s="20"/>
      <c r="U46" s="20"/>
      <c r="W46" s="20"/>
      <c r="X46" s="20"/>
    </row>
    <row r="47" spans="1:24" ht="30">
      <c r="A47" s="20"/>
      <c r="B47" s="1"/>
      <c r="C47" s="2"/>
      <c r="D47" s="2"/>
      <c r="E47" s="2"/>
      <c r="F47" s="2"/>
      <c r="G47" s="2"/>
      <c r="H47" s="47"/>
      <c r="I47" s="161" t="s">
        <v>253</v>
      </c>
      <c r="L47" s="162"/>
      <c r="T47" s="20"/>
      <c r="U47" s="20"/>
      <c r="W47" s="20"/>
      <c r="X47" s="20"/>
    </row>
    <row r="48" spans="1:12" ht="12.75">
      <c r="A48" s="20"/>
      <c r="B48" s="1"/>
      <c r="C48" s="2"/>
      <c r="D48" s="2"/>
      <c r="E48" s="2"/>
      <c r="F48" s="2"/>
      <c r="G48" s="2"/>
      <c r="H48" s="47"/>
      <c r="I48" s="1"/>
      <c r="L48" s="117"/>
    </row>
    <row r="49" spans="1:9" ht="12.75">
      <c r="A49" s="20"/>
      <c r="B49" s="1"/>
      <c r="C49" s="2"/>
      <c r="D49" s="2"/>
      <c r="E49" s="2"/>
      <c r="F49" s="2"/>
      <c r="G49" s="2"/>
      <c r="H49" s="20"/>
      <c r="I49" s="1"/>
    </row>
    <row r="50" spans="1:8" ht="12.75">
      <c r="A50" s="20"/>
      <c r="B50" s="1"/>
      <c r="C50" s="2"/>
      <c r="D50" s="2"/>
      <c r="E50" s="2"/>
      <c r="F50" s="2"/>
      <c r="G50" s="2"/>
      <c r="H50" s="20"/>
    </row>
    <row r="51" spans="1:8" ht="12.75">
      <c r="A51" s="20"/>
      <c r="B51" s="1"/>
      <c r="C51" s="2"/>
      <c r="D51" s="2"/>
      <c r="E51" s="2"/>
      <c r="F51" s="2"/>
      <c r="G51" s="2"/>
      <c r="H51" s="20"/>
    </row>
    <row r="52" spans="1:7" ht="12.75">
      <c r="A52" s="20"/>
      <c r="B52" s="1"/>
      <c r="C52" s="2"/>
      <c r="D52" s="2"/>
      <c r="E52" s="2"/>
      <c r="F52" s="2"/>
      <c r="G52" s="2"/>
    </row>
    <row r="53" spans="1:7" ht="12.75">
      <c r="A53" s="20"/>
      <c r="B53" s="1"/>
      <c r="C53" s="2"/>
      <c r="D53" s="2"/>
      <c r="E53" s="2"/>
      <c r="F53" s="2"/>
      <c r="G53" s="2"/>
    </row>
    <row r="54" spans="1:7" ht="12.75">
      <c r="A54" s="20"/>
      <c r="B54" s="1"/>
      <c r="C54" s="2"/>
      <c r="D54" s="2"/>
      <c r="E54" s="2"/>
      <c r="F54" s="2"/>
      <c r="G54" s="2"/>
    </row>
    <row r="55" spans="1:7" ht="12.75">
      <c r="A55" s="20"/>
      <c r="B55" s="1"/>
      <c r="C55" s="2"/>
      <c r="D55" s="2"/>
      <c r="E55" s="2"/>
      <c r="F55" s="2"/>
      <c r="G55" s="2"/>
    </row>
    <row r="56" spans="1:7" ht="12.75">
      <c r="A56" s="20"/>
      <c r="B56" s="1"/>
      <c r="C56" s="2"/>
      <c r="D56" s="2"/>
      <c r="E56" s="2"/>
      <c r="F56" s="2"/>
      <c r="G56" s="2"/>
    </row>
    <row r="57" spans="1:7" ht="12.75">
      <c r="A57" s="20"/>
      <c r="B57" s="1"/>
      <c r="C57" s="2"/>
      <c r="D57" s="2"/>
      <c r="E57" s="2"/>
      <c r="F57" s="2"/>
      <c r="G57" s="2"/>
    </row>
    <row r="58" spans="1:7" ht="12.75">
      <c r="A58" s="20"/>
      <c r="B58" s="1"/>
      <c r="C58" s="2"/>
      <c r="D58" s="2"/>
      <c r="E58" s="2"/>
      <c r="F58" s="2"/>
      <c r="G58" s="2"/>
    </row>
    <row r="59" spans="1:7" ht="12.75">
      <c r="A59" s="20"/>
      <c r="B59" s="1"/>
      <c r="C59" s="2"/>
      <c r="D59" s="2"/>
      <c r="E59" s="2"/>
      <c r="F59" s="2"/>
      <c r="G59" s="2"/>
    </row>
    <row r="60" spans="1:7" ht="12.75">
      <c r="A60" s="20"/>
      <c r="B60" s="1"/>
      <c r="C60" s="2"/>
      <c r="D60" s="2"/>
      <c r="E60" s="2"/>
      <c r="F60" s="2"/>
      <c r="G60" s="2"/>
    </row>
    <row r="61" spans="1:7" ht="12.75">
      <c r="A61" s="20"/>
      <c r="B61" s="1"/>
      <c r="C61" s="2"/>
      <c r="D61" s="2"/>
      <c r="E61" s="2"/>
      <c r="F61" s="2"/>
      <c r="G61" s="2"/>
    </row>
    <row r="62" spans="1:7" ht="12.75">
      <c r="A62" s="20"/>
      <c r="B62" s="1"/>
      <c r="C62" s="2"/>
      <c r="D62" s="2"/>
      <c r="E62" s="2"/>
      <c r="F62" s="2"/>
      <c r="G62" s="2"/>
    </row>
    <row r="63" spans="1:7" ht="12.75">
      <c r="A63" s="20"/>
      <c r="B63" s="1"/>
      <c r="C63" s="2"/>
      <c r="D63" s="2"/>
      <c r="E63" s="2"/>
      <c r="F63" s="2"/>
      <c r="G63" s="2"/>
    </row>
    <row r="64" spans="1:2" ht="12.75">
      <c r="A64" s="20"/>
      <c r="B64" s="1"/>
    </row>
  </sheetData>
  <mergeCells count="57">
    <mergeCell ref="I23:I24"/>
    <mergeCell ref="J23:J24"/>
    <mergeCell ref="K23:K24"/>
    <mergeCell ref="L23:L24"/>
    <mergeCell ref="T7:T8"/>
    <mergeCell ref="T9:T10"/>
    <mergeCell ref="K6:K8"/>
    <mergeCell ref="U3:U4"/>
    <mergeCell ref="U5:U6"/>
    <mergeCell ref="U9:U10"/>
    <mergeCell ref="U7:U8"/>
    <mergeCell ref="U19:Z23"/>
    <mergeCell ref="J9:J11"/>
    <mergeCell ref="K9:K11"/>
    <mergeCell ref="L9:L11"/>
    <mergeCell ref="O13:O14"/>
    <mergeCell ref="W11:Z11"/>
    <mergeCell ref="Z9:Z10"/>
    <mergeCell ref="N23:S25"/>
    <mergeCell ref="T24:Y27"/>
    <mergeCell ref="Y9:Y10"/>
    <mergeCell ref="Z7:Z8"/>
    <mergeCell ref="B43:G45"/>
    <mergeCell ref="I6:I8"/>
    <mergeCell ref="J6:J8"/>
    <mergeCell ref="J12:J14"/>
    <mergeCell ref="I43:L45"/>
    <mergeCell ref="L6:L8"/>
    <mergeCell ref="P13:P14"/>
    <mergeCell ref="K12:K14"/>
    <mergeCell ref="L12:L14"/>
    <mergeCell ref="Z5:Z6"/>
    <mergeCell ref="Z3:Z4"/>
    <mergeCell ref="W3:W4"/>
    <mergeCell ref="X3:X4"/>
    <mergeCell ref="H1:L1"/>
    <mergeCell ref="T3:T4"/>
    <mergeCell ref="X5:X6"/>
    <mergeCell ref="T5:T6"/>
    <mergeCell ref="W5:W6"/>
    <mergeCell ref="B46:G46"/>
    <mergeCell ref="V5:V6"/>
    <mergeCell ref="M1:S1"/>
    <mergeCell ref="I9:I11"/>
    <mergeCell ref="V9:V10"/>
    <mergeCell ref="I12:I14"/>
    <mergeCell ref="T1:Z1"/>
    <mergeCell ref="V3:V4"/>
    <mergeCell ref="Y3:Y4"/>
    <mergeCell ref="A1:G1"/>
    <mergeCell ref="V7:V8"/>
    <mergeCell ref="X9:X10"/>
    <mergeCell ref="Y5:Y6"/>
    <mergeCell ref="W7:W8"/>
    <mergeCell ref="W9:W10"/>
    <mergeCell ref="X7:X8"/>
    <mergeCell ref="Y7:Y8"/>
  </mergeCells>
  <printOptions horizontalCentered="1" verticalCentered="1"/>
  <pageMargins left="0.1" right="0.1" top="1.32" bottom="0.5" header="0.43" footer="0.5"/>
  <pageSetup horizontalDpi="600" verticalDpi="600" orientation="landscape" scale="70" r:id="rId1"/>
  <headerFooter alignWithMargins="0">
    <oddHeader>&amp;C&amp;"Arial,Bold"&amp;14TABLE 8:  DISTANCE DEGREE PROGRAMS IDENTIFIED
Academic Year 2001-2002</oddHeader>
  </headerFooter>
  <rowBreaks count="1" manualBreakCount="1">
    <brk id="42" max="25" man="1"/>
  </rowBreaks>
  <colBreaks count="3" manualBreakCount="3">
    <brk id="7" max="41" man="1"/>
    <brk id="12" max="65535" man="1"/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P60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32.8515625" style="3" customWidth="1"/>
    <col min="2" max="3" width="9.7109375" style="3" customWidth="1"/>
    <col min="4" max="4" width="3.7109375" style="3" customWidth="1"/>
    <col min="5" max="5" width="32.7109375" style="3" customWidth="1"/>
    <col min="6" max="6" width="9.8515625" style="3" customWidth="1"/>
    <col min="7" max="7" width="10.140625" style="3" customWidth="1"/>
    <col min="8" max="8" width="3.7109375" style="1" customWidth="1"/>
    <col min="9" max="9" width="35.7109375" style="3" customWidth="1"/>
    <col min="10" max="10" width="9.8515625" style="33" customWidth="1"/>
    <col min="11" max="11" width="9.421875" style="33" customWidth="1"/>
    <col min="12" max="12" width="40.57421875" style="3" customWidth="1"/>
    <col min="13" max="13" width="10.7109375" style="3" hidden="1" customWidth="1"/>
    <col min="14" max="14" width="12.7109375" style="29" customWidth="1"/>
    <col min="15" max="15" width="11.8515625" style="1" customWidth="1"/>
    <col min="16" max="16" width="13.7109375" style="1" customWidth="1"/>
    <col min="17" max="16384" width="9.140625" style="3" customWidth="1"/>
  </cols>
  <sheetData>
    <row r="1" spans="1:16" s="71" customFormat="1" ht="36" customHeight="1">
      <c r="A1" s="300" t="s">
        <v>219</v>
      </c>
      <c r="B1" s="312"/>
      <c r="C1" s="312"/>
      <c r="E1" s="300" t="s">
        <v>220</v>
      </c>
      <c r="F1" s="312"/>
      <c r="G1" s="312"/>
      <c r="I1" s="300" t="s">
        <v>221</v>
      </c>
      <c r="J1" s="312"/>
      <c r="K1" s="312"/>
      <c r="L1" s="300" t="s">
        <v>222</v>
      </c>
      <c r="M1" s="300"/>
      <c r="N1" s="300"/>
      <c r="O1" s="300"/>
      <c r="P1" s="300"/>
    </row>
    <row r="2" spans="1:16" ht="64.5" customHeight="1">
      <c r="A2" s="58" t="s">
        <v>278</v>
      </c>
      <c r="B2" s="58" t="s">
        <v>72</v>
      </c>
      <c r="C2" s="58" t="s">
        <v>73</v>
      </c>
      <c r="D2" s="46"/>
      <c r="E2" s="58" t="s">
        <v>278</v>
      </c>
      <c r="F2" s="58" t="s">
        <v>72</v>
      </c>
      <c r="G2" s="58" t="s">
        <v>73</v>
      </c>
      <c r="I2" s="58" t="s">
        <v>278</v>
      </c>
      <c r="J2" s="58" t="s">
        <v>72</v>
      </c>
      <c r="K2" s="58" t="s">
        <v>73</v>
      </c>
      <c r="L2" s="299" t="s">
        <v>244</v>
      </c>
      <c r="M2" s="299"/>
      <c r="N2" s="58" t="s">
        <v>184</v>
      </c>
      <c r="O2" s="58" t="s">
        <v>72</v>
      </c>
      <c r="P2" s="58" t="s">
        <v>73</v>
      </c>
    </row>
    <row r="3" spans="1:16" s="48" customFormat="1" ht="15" customHeight="1">
      <c r="A3" s="59" t="s">
        <v>308</v>
      </c>
      <c r="B3" s="12"/>
      <c r="C3" s="15" t="s">
        <v>68</v>
      </c>
      <c r="D3" s="46"/>
      <c r="E3" s="59" t="s">
        <v>17</v>
      </c>
      <c r="F3" s="15" t="s">
        <v>68</v>
      </c>
      <c r="G3" s="15" t="s">
        <v>68</v>
      </c>
      <c r="H3" s="46"/>
      <c r="I3" s="59" t="s">
        <v>32</v>
      </c>
      <c r="J3" s="15"/>
      <c r="K3" s="15"/>
      <c r="L3" s="330" t="s">
        <v>4</v>
      </c>
      <c r="M3" s="330" t="s">
        <v>4</v>
      </c>
      <c r="N3" s="325">
        <v>13</v>
      </c>
      <c r="O3" s="313">
        <f>B16</f>
        <v>6</v>
      </c>
      <c r="P3" s="313">
        <f>C16</f>
        <v>11</v>
      </c>
    </row>
    <row r="4" spans="1:16" s="48" customFormat="1" ht="15" customHeight="1">
      <c r="A4" s="59" t="s">
        <v>6</v>
      </c>
      <c r="B4" s="12"/>
      <c r="C4" s="15" t="s">
        <v>68</v>
      </c>
      <c r="D4" s="46"/>
      <c r="E4" s="59" t="s">
        <v>18</v>
      </c>
      <c r="F4" s="15" t="s">
        <v>68</v>
      </c>
      <c r="G4" s="15" t="s">
        <v>68</v>
      </c>
      <c r="H4" s="46"/>
      <c r="I4" s="59" t="s">
        <v>33</v>
      </c>
      <c r="J4" s="15"/>
      <c r="K4" s="15"/>
      <c r="L4" s="331"/>
      <c r="M4" s="331"/>
      <c r="N4" s="325"/>
      <c r="O4" s="314"/>
      <c r="P4" s="314"/>
    </row>
    <row r="5" spans="1:16" s="48" customFormat="1" ht="15" customHeight="1">
      <c r="A5" s="59" t="s">
        <v>8</v>
      </c>
      <c r="B5" s="12"/>
      <c r="C5" s="15" t="s">
        <v>68</v>
      </c>
      <c r="D5" s="46"/>
      <c r="E5" s="59" t="s">
        <v>19</v>
      </c>
      <c r="F5" s="15" t="s">
        <v>68</v>
      </c>
      <c r="G5" s="15" t="s">
        <v>68</v>
      </c>
      <c r="H5" s="46"/>
      <c r="I5" s="59" t="s">
        <v>34</v>
      </c>
      <c r="J5" s="15" t="s">
        <v>68</v>
      </c>
      <c r="K5" s="15" t="s">
        <v>68</v>
      </c>
      <c r="L5" s="286" t="s">
        <v>5</v>
      </c>
      <c r="M5" s="286" t="s">
        <v>5</v>
      </c>
      <c r="N5" s="325">
        <v>16</v>
      </c>
      <c r="O5" s="313">
        <f>F19</f>
        <v>16</v>
      </c>
      <c r="P5" s="313">
        <f>G19</f>
        <v>14</v>
      </c>
    </row>
    <row r="6" spans="1:16" s="48" customFormat="1" ht="15" customHeight="1">
      <c r="A6" s="59" t="s">
        <v>9</v>
      </c>
      <c r="B6" s="12" t="s">
        <v>68</v>
      </c>
      <c r="C6" s="15" t="s">
        <v>68</v>
      </c>
      <c r="D6" s="46"/>
      <c r="E6" s="59" t="s">
        <v>20</v>
      </c>
      <c r="F6" s="15" t="s">
        <v>68</v>
      </c>
      <c r="G6" s="15" t="s">
        <v>68</v>
      </c>
      <c r="H6" s="46"/>
      <c r="I6" s="59" t="s">
        <v>35</v>
      </c>
      <c r="J6" s="15"/>
      <c r="K6" s="15" t="s">
        <v>68</v>
      </c>
      <c r="L6" s="287"/>
      <c r="M6" s="287"/>
      <c r="N6" s="325"/>
      <c r="O6" s="314"/>
      <c r="P6" s="314"/>
    </row>
    <row r="7" spans="1:16" s="48" customFormat="1" ht="15" customHeight="1">
      <c r="A7" s="59" t="s">
        <v>10</v>
      </c>
      <c r="B7" s="12" t="s">
        <v>68</v>
      </c>
      <c r="C7" s="15" t="s">
        <v>68</v>
      </c>
      <c r="D7" s="46"/>
      <c r="E7" s="59" t="s">
        <v>21</v>
      </c>
      <c r="F7" s="15" t="s">
        <v>68</v>
      </c>
      <c r="G7" s="15" t="s">
        <v>68</v>
      </c>
      <c r="H7" s="46"/>
      <c r="I7" s="59" t="s">
        <v>36</v>
      </c>
      <c r="J7" s="15"/>
      <c r="K7" s="15"/>
      <c r="L7" s="330" t="s">
        <v>7</v>
      </c>
      <c r="M7" s="330" t="s">
        <v>7</v>
      </c>
      <c r="N7" s="325">
        <v>25</v>
      </c>
      <c r="O7" s="308">
        <f>J28</f>
        <v>3</v>
      </c>
      <c r="P7" s="308">
        <f>K28</f>
        <v>5</v>
      </c>
    </row>
    <row r="8" spans="1:16" s="48" customFormat="1" ht="15" customHeight="1">
      <c r="A8" s="59" t="s">
        <v>11</v>
      </c>
      <c r="B8" s="12" t="s">
        <v>68</v>
      </c>
      <c r="C8" s="15" t="s">
        <v>68</v>
      </c>
      <c r="D8" s="46"/>
      <c r="E8" s="59" t="s">
        <v>22</v>
      </c>
      <c r="F8" s="15" t="s">
        <v>68</v>
      </c>
      <c r="G8" s="15" t="s">
        <v>68</v>
      </c>
      <c r="H8" s="46"/>
      <c r="I8" s="59" t="s">
        <v>37</v>
      </c>
      <c r="J8" s="15"/>
      <c r="K8" s="15"/>
      <c r="L8" s="331"/>
      <c r="M8" s="331"/>
      <c r="N8" s="325"/>
      <c r="O8" s="308"/>
      <c r="P8" s="308"/>
    </row>
    <row r="9" spans="1:16" s="48" customFormat="1" ht="15" customHeight="1">
      <c r="A9" s="59" t="s">
        <v>139</v>
      </c>
      <c r="B9" s="12"/>
      <c r="C9" s="15" t="s">
        <v>68</v>
      </c>
      <c r="D9" s="46"/>
      <c r="E9" s="59" t="s">
        <v>23</v>
      </c>
      <c r="F9" s="15" t="s">
        <v>68</v>
      </c>
      <c r="G9" s="15" t="s">
        <v>68</v>
      </c>
      <c r="H9" s="46"/>
      <c r="I9" s="59" t="s">
        <v>38</v>
      </c>
      <c r="J9" s="15"/>
      <c r="K9" s="15"/>
      <c r="L9" s="325" t="s">
        <v>3</v>
      </c>
      <c r="M9" s="325" t="s">
        <v>3</v>
      </c>
      <c r="N9" s="325">
        <f>N3+N5+N7</f>
        <v>54</v>
      </c>
      <c r="O9" s="308">
        <f>O3+O5+O7</f>
        <v>25</v>
      </c>
      <c r="P9" s="308">
        <f>P3+P5+P7</f>
        <v>30</v>
      </c>
    </row>
    <row r="10" spans="1:16" s="48" customFormat="1" ht="15" customHeight="1">
      <c r="A10" s="59" t="s">
        <v>140</v>
      </c>
      <c r="B10" s="12" t="s">
        <v>68</v>
      </c>
      <c r="C10" s="15" t="s">
        <v>68</v>
      </c>
      <c r="D10" s="46"/>
      <c r="E10" s="59" t="s">
        <v>182</v>
      </c>
      <c r="F10" s="15" t="s">
        <v>68</v>
      </c>
      <c r="G10" s="15" t="s">
        <v>68</v>
      </c>
      <c r="H10" s="46"/>
      <c r="I10" s="59" t="s">
        <v>39</v>
      </c>
      <c r="J10" s="15"/>
      <c r="K10" s="15"/>
      <c r="L10" s="325"/>
      <c r="M10" s="325"/>
      <c r="N10" s="325"/>
      <c r="O10" s="308"/>
      <c r="P10" s="308"/>
    </row>
    <row r="11" spans="1:16" s="48" customFormat="1" ht="15" customHeight="1">
      <c r="A11" s="59" t="s">
        <v>141</v>
      </c>
      <c r="B11" s="12"/>
      <c r="C11" s="15" t="s">
        <v>68</v>
      </c>
      <c r="D11" s="46"/>
      <c r="E11" s="59" t="s">
        <v>24</v>
      </c>
      <c r="F11" s="15" t="s">
        <v>68</v>
      </c>
      <c r="G11" s="15" t="s">
        <v>68</v>
      </c>
      <c r="H11" s="46"/>
      <c r="I11" s="59" t="s">
        <v>40</v>
      </c>
      <c r="J11" s="15"/>
      <c r="K11" s="15" t="s">
        <v>68</v>
      </c>
      <c r="L11" s="46"/>
      <c r="M11" s="46"/>
      <c r="N11" s="18"/>
      <c r="O11" s="46"/>
      <c r="P11" s="46"/>
    </row>
    <row r="12" spans="1:16" s="48" customFormat="1" ht="15" customHeight="1">
      <c r="A12" s="59" t="s">
        <v>13</v>
      </c>
      <c r="B12" s="12"/>
      <c r="C12" s="15" t="s">
        <v>68</v>
      </c>
      <c r="D12" s="46"/>
      <c r="E12" s="59" t="s">
        <v>25</v>
      </c>
      <c r="F12" s="15" t="s">
        <v>68</v>
      </c>
      <c r="G12" s="15" t="s">
        <v>68</v>
      </c>
      <c r="H12" s="46"/>
      <c r="I12" s="59" t="s">
        <v>41</v>
      </c>
      <c r="J12" s="15"/>
      <c r="K12" s="15"/>
      <c r="L12" s="46"/>
      <c r="M12" s="46"/>
      <c r="N12" s="18"/>
      <c r="O12" s="46"/>
      <c r="P12" s="46"/>
    </row>
    <row r="13" spans="1:16" s="48" customFormat="1" ht="15" customHeight="1">
      <c r="A13" s="59" t="s">
        <v>14</v>
      </c>
      <c r="B13" s="12" t="s">
        <v>68</v>
      </c>
      <c r="C13" s="15" t="s">
        <v>68</v>
      </c>
      <c r="D13" s="46"/>
      <c r="E13" s="59" t="s">
        <v>26</v>
      </c>
      <c r="F13" s="15" t="s">
        <v>68</v>
      </c>
      <c r="G13" s="15" t="s">
        <v>68</v>
      </c>
      <c r="H13" s="46"/>
      <c r="I13" s="59" t="s">
        <v>42</v>
      </c>
      <c r="J13" s="15"/>
      <c r="K13" s="15"/>
      <c r="L13" s="46"/>
      <c r="M13" s="46"/>
      <c r="N13" s="18"/>
      <c r="O13" s="46"/>
      <c r="P13" s="46"/>
    </row>
    <row r="14" spans="1:16" s="48" customFormat="1" ht="15" customHeight="1">
      <c r="A14" s="59" t="s">
        <v>15</v>
      </c>
      <c r="B14" s="12" t="s">
        <v>68</v>
      </c>
      <c r="C14" s="15"/>
      <c r="D14" s="46"/>
      <c r="E14" s="59" t="s">
        <v>27</v>
      </c>
      <c r="F14" s="15" t="s">
        <v>68</v>
      </c>
      <c r="G14" s="15" t="s">
        <v>68</v>
      </c>
      <c r="H14" s="46"/>
      <c r="I14" s="59" t="s">
        <v>43</v>
      </c>
      <c r="J14" s="15" t="s">
        <v>68</v>
      </c>
      <c r="K14" s="15"/>
      <c r="L14" s="46"/>
      <c r="M14" s="46"/>
      <c r="N14" s="18"/>
      <c r="O14" s="46"/>
      <c r="P14" s="46"/>
    </row>
    <row r="15" spans="1:16" s="48" customFormat="1" ht="15" customHeight="1">
      <c r="A15" s="59" t="s">
        <v>16</v>
      </c>
      <c r="B15" s="12"/>
      <c r="C15" s="15"/>
      <c r="D15" s="46"/>
      <c r="E15" s="59" t="s">
        <v>28</v>
      </c>
      <c r="F15" s="15" t="s">
        <v>68</v>
      </c>
      <c r="G15" s="15"/>
      <c r="H15" s="46"/>
      <c r="I15" s="59" t="s">
        <v>44</v>
      </c>
      <c r="J15" s="15"/>
      <c r="K15" s="15" t="s">
        <v>68</v>
      </c>
      <c r="L15" s="46"/>
      <c r="M15" s="46"/>
      <c r="N15" s="18"/>
      <c r="O15" s="46"/>
      <c r="P15" s="46"/>
    </row>
    <row r="16" spans="1:16" s="48" customFormat="1" ht="15" customHeight="1">
      <c r="A16" s="12" t="s">
        <v>3</v>
      </c>
      <c r="B16" s="39">
        <v>6</v>
      </c>
      <c r="C16" s="39">
        <v>11</v>
      </c>
      <c r="D16" s="46"/>
      <c r="E16" s="59" t="s">
        <v>29</v>
      </c>
      <c r="F16" s="15" t="s">
        <v>68</v>
      </c>
      <c r="G16" s="15" t="s">
        <v>68</v>
      </c>
      <c r="H16" s="46"/>
      <c r="I16" s="59" t="s">
        <v>274</v>
      </c>
      <c r="J16" s="15"/>
      <c r="K16" s="15" t="s">
        <v>68</v>
      </c>
      <c r="L16" s="46"/>
      <c r="M16" s="46"/>
      <c r="N16" s="18"/>
      <c r="O16" s="46"/>
      <c r="P16" s="46"/>
    </row>
    <row r="17" spans="1:16" s="48" customFormat="1" ht="15" customHeight="1">
      <c r="A17" s="66"/>
      <c r="B17" s="37"/>
      <c r="C17" s="37"/>
      <c r="D17" s="46"/>
      <c r="E17" s="59" t="s">
        <v>30</v>
      </c>
      <c r="F17" s="15" t="s">
        <v>68</v>
      </c>
      <c r="G17" s="15"/>
      <c r="H17" s="46"/>
      <c r="I17" s="59" t="s">
        <v>46</v>
      </c>
      <c r="J17" s="15"/>
      <c r="K17" s="15"/>
      <c r="L17" s="46"/>
      <c r="M17" s="46"/>
      <c r="N17" s="18"/>
      <c r="O17" s="46"/>
      <c r="P17" s="46"/>
    </row>
    <row r="18" spans="1:16" s="48" customFormat="1" ht="15" customHeight="1">
      <c r="A18" s="66"/>
      <c r="B18" s="37"/>
      <c r="C18" s="37"/>
      <c r="D18" s="46"/>
      <c r="E18" s="59" t="s">
        <v>31</v>
      </c>
      <c r="F18" s="15" t="s">
        <v>68</v>
      </c>
      <c r="G18" s="15" t="s">
        <v>68</v>
      </c>
      <c r="H18" s="46"/>
      <c r="I18" s="59" t="s">
        <v>69</v>
      </c>
      <c r="J18" s="15"/>
      <c r="K18" s="15"/>
      <c r="L18" s="46"/>
      <c r="M18" s="46"/>
      <c r="N18" s="18"/>
      <c r="O18" s="46"/>
      <c r="P18" s="46"/>
    </row>
    <row r="19" spans="1:16" s="48" customFormat="1" ht="15" customHeight="1">
      <c r="A19" s="66"/>
      <c r="B19" s="37"/>
      <c r="C19" s="37"/>
      <c r="D19" s="46"/>
      <c r="E19" s="12" t="s">
        <v>3</v>
      </c>
      <c r="F19" s="15">
        <v>16</v>
      </c>
      <c r="G19" s="15">
        <v>14</v>
      </c>
      <c r="H19" s="46"/>
      <c r="I19" s="59" t="s">
        <v>48</v>
      </c>
      <c r="J19" s="15"/>
      <c r="K19" s="15"/>
      <c r="L19" s="46"/>
      <c r="M19" s="46"/>
      <c r="N19" s="18"/>
      <c r="O19" s="46"/>
      <c r="P19" s="46"/>
    </row>
    <row r="20" spans="1:16" s="48" customFormat="1" ht="15" customHeight="1">
      <c r="A20" s="66"/>
      <c r="B20" s="37"/>
      <c r="C20" s="37"/>
      <c r="D20" s="46"/>
      <c r="E20" s="46"/>
      <c r="F20" s="46"/>
      <c r="G20" s="46"/>
      <c r="H20" s="46"/>
      <c r="I20" s="59" t="s">
        <v>49</v>
      </c>
      <c r="J20" s="15"/>
      <c r="K20" s="15"/>
      <c r="L20" s="46"/>
      <c r="M20" s="46"/>
      <c r="N20" s="18"/>
      <c r="O20" s="46"/>
      <c r="P20" s="46"/>
    </row>
    <row r="21" spans="1:16" s="48" customFormat="1" ht="15" customHeight="1">
      <c r="A21" s="66"/>
      <c r="B21" s="37"/>
      <c r="C21" s="37"/>
      <c r="D21" s="46"/>
      <c r="E21" s="46"/>
      <c r="F21" s="46"/>
      <c r="G21" s="46"/>
      <c r="H21" s="46"/>
      <c r="I21" s="59" t="s">
        <v>50</v>
      </c>
      <c r="J21" s="15"/>
      <c r="K21" s="15"/>
      <c r="L21" s="46"/>
      <c r="M21" s="46"/>
      <c r="N21" s="18"/>
      <c r="O21" s="46"/>
      <c r="P21" s="46"/>
    </row>
    <row r="22" spans="1:16" s="48" customFormat="1" ht="15" customHeight="1">
      <c r="A22" s="66"/>
      <c r="B22" s="37"/>
      <c r="C22" s="37"/>
      <c r="D22" s="46"/>
      <c r="E22" s="46"/>
      <c r="F22" s="46"/>
      <c r="G22" s="46"/>
      <c r="H22" s="46"/>
      <c r="I22" s="56" t="s">
        <v>88</v>
      </c>
      <c r="J22" s="15"/>
      <c r="K22" s="15"/>
      <c r="L22" s="46"/>
      <c r="M22" s="46"/>
      <c r="N22" s="18"/>
      <c r="O22" s="46"/>
      <c r="P22" s="46"/>
    </row>
    <row r="23" spans="1:16" s="48" customFormat="1" ht="15" customHeight="1">
      <c r="A23" s="66"/>
      <c r="B23" s="37"/>
      <c r="C23" s="37"/>
      <c r="D23" s="46"/>
      <c r="E23" s="46"/>
      <c r="F23" s="46"/>
      <c r="G23" s="46"/>
      <c r="H23" s="46"/>
      <c r="I23" s="59" t="s">
        <v>51</v>
      </c>
      <c r="J23" s="15"/>
      <c r="K23" s="15"/>
      <c r="L23" s="46"/>
      <c r="M23" s="46"/>
      <c r="N23" s="18"/>
      <c r="O23" s="46"/>
      <c r="P23" s="46"/>
    </row>
    <row r="24" spans="1:16" s="48" customFormat="1" ht="15" customHeight="1">
      <c r="A24" s="66"/>
      <c r="B24" s="37"/>
      <c r="C24" s="37"/>
      <c r="D24" s="46"/>
      <c r="E24" s="46"/>
      <c r="F24" s="46"/>
      <c r="G24" s="46"/>
      <c r="H24" s="46"/>
      <c r="I24" s="59" t="s">
        <v>52</v>
      </c>
      <c r="J24" s="15" t="s">
        <v>68</v>
      </c>
      <c r="K24" s="15"/>
      <c r="L24" s="46"/>
      <c r="M24" s="46"/>
      <c r="N24" s="18"/>
      <c r="O24" s="46"/>
      <c r="P24" s="46"/>
    </row>
    <row r="25" spans="1:16" s="48" customFormat="1" ht="15" customHeight="1">
      <c r="A25" s="66"/>
      <c r="B25" s="37"/>
      <c r="C25" s="37"/>
      <c r="D25" s="46"/>
      <c r="E25" s="46"/>
      <c r="F25" s="46"/>
      <c r="G25" s="46"/>
      <c r="H25" s="46"/>
      <c r="I25" s="59" t="s">
        <v>53</v>
      </c>
      <c r="J25" s="15"/>
      <c r="K25" s="15"/>
      <c r="L25" s="46"/>
      <c r="M25" s="46"/>
      <c r="N25" s="18"/>
      <c r="O25" s="46"/>
      <c r="P25" s="46"/>
    </row>
    <row r="26" spans="1:16" s="48" customFormat="1" ht="15" customHeight="1">
      <c r="A26" s="66"/>
      <c r="B26" s="37"/>
      <c r="C26" s="37"/>
      <c r="D26" s="46"/>
      <c r="E26" s="46"/>
      <c r="F26" s="46"/>
      <c r="G26" s="46"/>
      <c r="H26" s="46"/>
      <c r="I26" s="59" t="s">
        <v>54</v>
      </c>
      <c r="J26" s="15"/>
      <c r="K26" s="15"/>
      <c r="L26" s="46"/>
      <c r="M26" s="46"/>
      <c r="N26" s="18"/>
      <c r="O26" s="46"/>
      <c r="P26" s="46"/>
    </row>
    <row r="27" spans="1:16" s="48" customFormat="1" ht="15" customHeight="1">
      <c r="A27" s="66"/>
      <c r="B27" s="37"/>
      <c r="C27" s="37"/>
      <c r="D27" s="46"/>
      <c r="E27" s="46"/>
      <c r="F27" s="46"/>
      <c r="G27" s="46"/>
      <c r="H27" s="46"/>
      <c r="I27" s="59" t="s">
        <v>55</v>
      </c>
      <c r="J27" s="15"/>
      <c r="K27" s="15"/>
      <c r="L27" s="46"/>
      <c r="M27" s="46"/>
      <c r="N27" s="18"/>
      <c r="O27" s="46"/>
      <c r="P27" s="46"/>
    </row>
    <row r="28" spans="1:16" s="48" customFormat="1" ht="15" customHeight="1">
      <c r="A28" s="66"/>
      <c r="B28" s="37"/>
      <c r="C28" s="37"/>
      <c r="D28" s="46"/>
      <c r="E28" s="46"/>
      <c r="F28" s="46"/>
      <c r="G28" s="46"/>
      <c r="H28" s="46"/>
      <c r="I28" s="12" t="s">
        <v>3</v>
      </c>
      <c r="J28" s="15">
        <v>3</v>
      </c>
      <c r="K28" s="15">
        <v>5</v>
      </c>
      <c r="L28" s="46"/>
      <c r="M28" s="46"/>
      <c r="N28" s="18"/>
      <c r="O28" s="46"/>
      <c r="P28" s="46"/>
    </row>
    <row r="29" spans="1:11" ht="12">
      <c r="A29" s="30"/>
      <c r="B29" s="31"/>
      <c r="C29" s="31"/>
      <c r="D29" s="1"/>
      <c r="E29" s="1"/>
      <c r="F29" s="1"/>
      <c r="G29" s="1"/>
      <c r="J29" s="3"/>
      <c r="K29" s="3"/>
    </row>
    <row r="30" spans="1:11" ht="12">
      <c r="A30" s="30"/>
      <c r="B30" s="31"/>
      <c r="C30" s="31"/>
      <c r="D30" s="1"/>
      <c r="E30" s="1"/>
      <c r="F30" s="1"/>
      <c r="G30" s="1"/>
      <c r="I30" s="1"/>
      <c r="J30" s="32"/>
      <c r="K30" s="32"/>
    </row>
    <row r="31" spans="1:11" ht="12">
      <c r="A31" s="30"/>
      <c r="B31" s="31"/>
      <c r="C31" s="31"/>
      <c r="D31" s="1"/>
      <c r="E31" s="1"/>
      <c r="F31" s="1"/>
      <c r="G31" s="1"/>
      <c r="I31" s="1"/>
      <c r="J31" s="32"/>
      <c r="K31" s="32"/>
    </row>
    <row r="32" spans="1:11" ht="12">
      <c r="A32" s="30"/>
      <c r="B32" s="31"/>
      <c r="C32" s="31"/>
      <c r="D32" s="1"/>
      <c r="E32" s="1"/>
      <c r="F32" s="1"/>
      <c r="G32" s="1"/>
      <c r="I32" s="1"/>
      <c r="J32" s="32"/>
      <c r="K32" s="32"/>
    </row>
    <row r="33" spans="1:11" ht="12">
      <c r="A33" s="30"/>
      <c r="B33" s="31"/>
      <c r="C33" s="31"/>
      <c r="D33" s="1"/>
      <c r="E33" s="1"/>
      <c r="F33" s="1"/>
      <c r="G33" s="1"/>
      <c r="I33" s="1"/>
      <c r="J33" s="32"/>
      <c r="K33" s="32"/>
    </row>
    <row r="34" spans="1:11" ht="12">
      <c r="A34" s="30"/>
      <c r="B34" s="31"/>
      <c r="C34" s="31"/>
      <c r="D34" s="1"/>
      <c r="E34" s="1"/>
      <c r="F34" s="1"/>
      <c r="G34" s="1"/>
      <c r="I34" s="1"/>
      <c r="J34" s="32"/>
      <c r="K34" s="32"/>
    </row>
    <row r="35" spans="1:11" ht="12">
      <c r="A35" s="30"/>
      <c r="B35" s="31"/>
      <c r="C35" s="31"/>
      <c r="D35" s="1"/>
      <c r="E35" s="1"/>
      <c r="F35" s="1"/>
      <c r="G35" s="1"/>
      <c r="I35" s="1"/>
      <c r="J35" s="32"/>
      <c r="K35" s="32"/>
    </row>
    <row r="36" spans="1:11" ht="12">
      <c r="A36" s="30"/>
      <c r="B36" s="31"/>
      <c r="C36" s="31"/>
      <c r="D36" s="1"/>
      <c r="E36" s="1"/>
      <c r="F36" s="1"/>
      <c r="G36" s="1"/>
      <c r="I36" s="1"/>
      <c r="J36" s="32"/>
      <c r="K36" s="32"/>
    </row>
    <row r="37" spans="1:11" ht="12">
      <c r="A37" s="30"/>
      <c r="B37" s="31"/>
      <c r="C37" s="31"/>
      <c r="D37" s="1"/>
      <c r="E37" s="1"/>
      <c r="F37" s="1"/>
      <c r="G37" s="1"/>
      <c r="I37" s="1"/>
      <c r="J37" s="32"/>
      <c r="K37" s="32"/>
    </row>
    <row r="38" spans="1:11" ht="12">
      <c r="A38" s="30"/>
      <c r="B38" s="31"/>
      <c r="C38" s="31"/>
      <c r="D38" s="1"/>
      <c r="E38" s="1"/>
      <c r="F38" s="1"/>
      <c r="G38" s="1"/>
      <c r="I38" s="1"/>
      <c r="J38" s="32"/>
      <c r="K38" s="32"/>
    </row>
    <row r="39" spans="1:11" ht="12">
      <c r="A39" s="30"/>
      <c r="B39" s="31"/>
      <c r="C39" s="31"/>
      <c r="D39" s="1"/>
      <c r="E39" s="1"/>
      <c r="F39" s="1"/>
      <c r="G39" s="1"/>
      <c r="I39" s="1"/>
      <c r="J39" s="32"/>
      <c r="K39" s="32"/>
    </row>
    <row r="40" spans="1:11" ht="12">
      <c r="A40" s="30"/>
      <c r="B40" s="31"/>
      <c r="C40" s="31"/>
      <c r="D40" s="1"/>
      <c r="E40" s="1"/>
      <c r="F40" s="1"/>
      <c r="G40" s="1"/>
      <c r="I40" s="1"/>
      <c r="J40" s="32"/>
      <c r="K40" s="32"/>
    </row>
    <row r="41" spans="1:11" ht="12">
      <c r="A41" s="30"/>
      <c r="B41" s="31"/>
      <c r="C41" s="31"/>
      <c r="D41" s="1"/>
      <c r="E41" s="1"/>
      <c r="F41" s="1"/>
      <c r="G41" s="1"/>
      <c r="I41" s="1"/>
      <c r="J41" s="32"/>
      <c r="K41" s="32"/>
    </row>
    <row r="42" spans="1:16" s="40" customFormat="1" ht="55.5" customHeight="1">
      <c r="A42" s="332"/>
      <c r="B42" s="332"/>
      <c r="C42" s="332"/>
      <c r="D42" s="332"/>
      <c r="H42" s="27"/>
      <c r="J42" s="41"/>
      <c r="K42" s="41"/>
      <c r="N42" s="31"/>
      <c r="O42" s="27"/>
      <c r="P42" s="27"/>
    </row>
    <row r="43" spans="1:16" s="40" customFormat="1" ht="48.75" customHeight="1">
      <c r="A43" s="4"/>
      <c r="B43" s="4"/>
      <c r="C43" s="4"/>
      <c r="D43" s="42"/>
      <c r="H43" s="27"/>
      <c r="J43" s="41"/>
      <c r="K43" s="41"/>
      <c r="N43" s="31"/>
      <c r="O43" s="27"/>
      <c r="P43" s="27"/>
    </row>
    <row r="44" spans="1:16" s="40" customFormat="1" ht="12.75">
      <c r="A44" s="30"/>
      <c r="D44" s="34"/>
      <c r="H44" s="27"/>
      <c r="J44" s="41"/>
      <c r="K44" s="41"/>
      <c r="N44" s="31"/>
      <c r="O44" s="27"/>
      <c r="P44" s="27"/>
    </row>
    <row r="45" spans="1:16" s="40" customFormat="1" ht="12.75">
      <c r="A45" s="30"/>
      <c r="D45" s="34"/>
      <c r="H45" s="27"/>
      <c r="J45" s="41"/>
      <c r="K45" s="41"/>
      <c r="N45" s="31"/>
      <c r="O45" s="27"/>
      <c r="P45" s="27"/>
    </row>
    <row r="46" spans="1:16" s="40" customFormat="1" ht="12.75">
      <c r="A46" s="30"/>
      <c r="D46" s="34"/>
      <c r="H46" s="27"/>
      <c r="J46" s="41"/>
      <c r="K46" s="41"/>
      <c r="N46" s="31"/>
      <c r="O46" s="27"/>
      <c r="P46" s="27"/>
    </row>
    <row r="47" spans="1:16" s="40" customFormat="1" ht="12.75">
      <c r="A47" s="30"/>
      <c r="D47" s="34"/>
      <c r="H47" s="27"/>
      <c r="J47" s="41"/>
      <c r="K47" s="41"/>
      <c r="N47" s="31"/>
      <c r="O47" s="27"/>
      <c r="P47" s="27"/>
    </row>
    <row r="48" spans="1:16" s="40" customFormat="1" ht="12.75">
      <c r="A48" s="30"/>
      <c r="D48" s="34"/>
      <c r="H48" s="27"/>
      <c r="J48" s="41"/>
      <c r="K48" s="41"/>
      <c r="N48" s="31"/>
      <c r="O48" s="27"/>
      <c r="P48" s="27"/>
    </row>
    <row r="49" spans="1:16" s="40" customFormat="1" ht="12.75">
      <c r="A49" s="30"/>
      <c r="D49" s="34"/>
      <c r="H49" s="27"/>
      <c r="J49" s="41"/>
      <c r="K49" s="41"/>
      <c r="N49" s="31"/>
      <c r="O49" s="27"/>
      <c r="P49" s="27"/>
    </row>
    <row r="50" spans="1:16" s="40" customFormat="1" ht="12.75">
      <c r="A50" s="30"/>
      <c r="D50" s="34"/>
      <c r="H50" s="27"/>
      <c r="J50" s="41"/>
      <c r="K50" s="41"/>
      <c r="N50" s="31"/>
      <c r="O50" s="27"/>
      <c r="P50" s="27"/>
    </row>
    <row r="51" spans="1:16" s="40" customFormat="1" ht="12.75">
      <c r="A51" s="30"/>
      <c r="D51" s="34"/>
      <c r="H51" s="27"/>
      <c r="J51" s="41"/>
      <c r="K51" s="41"/>
      <c r="N51" s="31"/>
      <c r="O51" s="27"/>
      <c r="P51" s="27"/>
    </row>
    <row r="52" spans="1:16" s="40" customFormat="1" ht="12.75">
      <c r="A52" s="30"/>
      <c r="D52" s="34"/>
      <c r="H52" s="27"/>
      <c r="J52" s="41"/>
      <c r="K52" s="41"/>
      <c r="N52" s="31"/>
      <c r="O52" s="27"/>
      <c r="P52" s="27"/>
    </row>
    <row r="53" spans="1:16" s="40" customFormat="1" ht="12.75">
      <c r="A53" s="30"/>
      <c r="D53" s="34"/>
      <c r="H53" s="27"/>
      <c r="J53" s="41"/>
      <c r="K53" s="41"/>
      <c r="N53" s="31"/>
      <c r="O53" s="27"/>
      <c r="P53" s="27"/>
    </row>
    <row r="54" spans="1:16" s="40" customFormat="1" ht="12.75">
      <c r="A54" s="30"/>
      <c r="D54" s="34"/>
      <c r="H54" s="27"/>
      <c r="J54" s="41"/>
      <c r="K54" s="41"/>
      <c r="N54" s="31"/>
      <c r="O54" s="27"/>
      <c r="P54" s="27"/>
    </row>
    <row r="55" spans="1:16" s="40" customFormat="1" ht="12.75">
      <c r="A55" s="30"/>
      <c r="D55" s="34"/>
      <c r="H55" s="27"/>
      <c r="J55" s="41"/>
      <c r="K55" s="41"/>
      <c r="N55" s="31"/>
      <c r="O55" s="27"/>
      <c r="P55" s="27"/>
    </row>
    <row r="56" spans="1:16" s="40" customFormat="1" ht="12.75">
      <c r="A56" s="30"/>
      <c r="D56" s="34"/>
      <c r="H56" s="27"/>
      <c r="J56" s="41"/>
      <c r="K56" s="41"/>
      <c r="N56" s="31"/>
      <c r="O56" s="27"/>
      <c r="P56" s="27"/>
    </row>
    <row r="57" spans="1:16" s="40" customFormat="1" ht="12.75">
      <c r="A57" s="30"/>
      <c r="D57" s="34"/>
      <c r="H57" s="27"/>
      <c r="J57" s="41"/>
      <c r="K57" s="41"/>
      <c r="N57" s="31"/>
      <c r="O57" s="27"/>
      <c r="P57" s="27"/>
    </row>
    <row r="58" spans="1:16" s="40" customFormat="1" ht="12.75">
      <c r="A58" s="30"/>
      <c r="D58" s="34"/>
      <c r="H58" s="27"/>
      <c r="J58" s="41"/>
      <c r="K58" s="41"/>
      <c r="N58" s="31"/>
      <c r="O58" s="27"/>
      <c r="P58" s="27"/>
    </row>
    <row r="59" spans="1:16" s="40" customFormat="1" ht="12.75">
      <c r="A59" s="30"/>
      <c r="D59" s="34"/>
      <c r="H59" s="27"/>
      <c r="J59" s="41"/>
      <c r="K59" s="41"/>
      <c r="N59" s="31"/>
      <c r="O59" s="27"/>
      <c r="P59" s="27"/>
    </row>
    <row r="60" spans="8:16" s="40" customFormat="1" ht="12">
      <c r="H60" s="27"/>
      <c r="J60" s="41"/>
      <c r="K60" s="41"/>
      <c r="N60" s="31"/>
      <c r="O60" s="27"/>
      <c r="P60" s="27"/>
    </row>
  </sheetData>
  <mergeCells count="26">
    <mergeCell ref="L5:L6"/>
    <mergeCell ref="M5:M6"/>
    <mergeCell ref="O7:O8"/>
    <mergeCell ref="P7:P8"/>
    <mergeCell ref="O9:O10"/>
    <mergeCell ref="P9:P10"/>
    <mergeCell ref="N5:N6"/>
    <mergeCell ref="O5:O6"/>
    <mergeCell ref="P5:P6"/>
    <mergeCell ref="A42:D42"/>
    <mergeCell ref="L7:L8"/>
    <mergeCell ref="L9:L10"/>
    <mergeCell ref="N7:N8"/>
    <mergeCell ref="N9:N10"/>
    <mergeCell ref="M7:M8"/>
    <mergeCell ref="M9:M10"/>
    <mergeCell ref="N3:N4"/>
    <mergeCell ref="O3:O4"/>
    <mergeCell ref="P3:P4"/>
    <mergeCell ref="A1:C1"/>
    <mergeCell ref="E1:G1"/>
    <mergeCell ref="I1:K1"/>
    <mergeCell ref="L2:M2"/>
    <mergeCell ref="L1:P1"/>
    <mergeCell ref="L3:L4"/>
    <mergeCell ref="M3:M4"/>
  </mergeCells>
  <printOptions horizontalCentered="1" verticalCentered="1"/>
  <pageMargins left="0.5" right="0.23" top="0.17" bottom="0.16" header="0.96" footer="0.5"/>
  <pageSetup horizontalDpi="600" verticalDpi="600" orientation="landscape" scale="79" r:id="rId1"/>
  <headerFooter alignWithMargins="0">
    <oddHeader>&amp;C&amp;"Arial,Bold"&amp;14TABLE 9:  INSTITUTIONAL MEMBERSHIPS IN DISTANCE LEARNING CONSORTIA
Academic Year 2001-2002</oddHeader>
  </headerFooter>
  <rowBreaks count="1" manualBreakCount="1">
    <brk id="28" max="14" man="1"/>
  </rowBreaks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gsegura</dc:creator>
  <cp:keywords/>
  <dc:description/>
  <cp:lastModifiedBy>awalker</cp:lastModifiedBy>
  <cp:lastPrinted>2003-09-17T20:12:27Z</cp:lastPrinted>
  <dcterms:created xsi:type="dcterms:W3CDTF">2003-04-25T12:24:04Z</dcterms:created>
  <dcterms:modified xsi:type="dcterms:W3CDTF">2003-10-01T20:10:40Z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3900.00000000000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ContentType">
    <vt:lpwstr>0x0101008B21FB9DC13EAE41BDF7B5C14C1F836C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